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https://internews-my.sharepoint.com/personal/malhourani_internews_org/Documents/Desktop/Final Approved APS 2024/"/>
    </mc:Choice>
  </mc:AlternateContent>
  <xr:revisionPtr revIDLastSave="2" documentId="8_{BF3560D5-B915-45DD-8D58-348BACAFBDF3}" xr6:coauthVersionLast="47" xr6:coauthVersionMax="47" xr10:uidLastSave="{970BD2BA-B224-4A58-AD26-C6E644B09E95}"/>
  <bookViews>
    <workbookView xWindow="-120" yWindow="-120" windowWidth="29040" windowHeight="15720" firstSheet="1" activeTab="2" xr2:uid="{00000000-000D-0000-FFFF-FFFF00000000}"/>
  </bookViews>
  <sheets>
    <sheet name="Additional Tables" sheetId="14" state="hidden" r:id="rId1"/>
    <sheet name="INSTRUCTIONS" sheetId="15" r:id="rId2"/>
    <sheet name="Detailed Budget" sheetId="20" r:id="rId3"/>
    <sheet name="Detailed Budget - Milestone" sheetId="13" state="hidden" r:id="rId4"/>
    <sheet name="Milestones, Deliverables, &amp; Pay" sheetId="18" state="hidden" r:id="rId5"/>
    <sheet name="Modification Summary" sheetId="16" state="hidden" r:id="rId6"/>
  </sheets>
  <externalReferences>
    <externalReference r:id="rId7"/>
    <externalReference r:id="rId8"/>
    <externalReference r:id="rId9"/>
    <externalReference r:id="rId10"/>
    <externalReference r:id="rId11"/>
  </externalReferences>
  <definedNames>
    <definedName name="_Key1" localSheetId="2" hidden="1">#REF!</definedName>
    <definedName name="_Key1" localSheetId="4" hidden="1">#REF!</definedName>
    <definedName name="_Key1" hidden="1">#REF!</definedName>
    <definedName name="_Order1" hidden="1">255</definedName>
    <definedName name="_Sort" localSheetId="2" hidden="1">#REF!</definedName>
    <definedName name="_Sort" localSheetId="4" hidden="1">#REF!</definedName>
    <definedName name="_Sort" hidden="1">#REF!</definedName>
    <definedName name="aaa" localSheetId="2">[1]UtchitGaz!#REF!</definedName>
    <definedName name="aaa" localSheetId="4">[1]UtchitGaz!#REF!</definedName>
    <definedName name="aaa">[1]UtchitGaz!#REF!</definedName>
    <definedName name="Contractual" localSheetId="2">[1]UtchitGaz!#REF!</definedName>
    <definedName name="Contractual" localSheetId="4">[1]UtchitGaz!#REF!</definedName>
    <definedName name="Contractual">[1]UtchitGaz!#REF!</definedName>
    <definedName name="EXC" localSheetId="2">#REF!</definedName>
    <definedName name="EXC" localSheetId="4">#REF!</definedName>
    <definedName name="EXC">#REF!</definedName>
    <definedName name="FB">[2]Pricing!$C$3</definedName>
    <definedName name="hours_m">166.67</definedName>
    <definedName name="hours_y">1833</definedName>
    <definedName name="Inflation">'[3]Detail-1'!$J$2</definedName>
    <definedName name="IsPivot1">1</definedName>
    <definedName name="Merit">'[3]Detail-1'!$J$1</definedName>
    <definedName name="ODC" localSheetId="2">[1]UtchitGaz!#REF!</definedName>
    <definedName name="ODC" localSheetId="4">[1]UtchitGaz!#REF!</definedName>
    <definedName name="ODC">[1]UtchitGaz!#REF!</definedName>
    <definedName name="ODC_Esc">'[4]Data Sheet'!$C$22</definedName>
    <definedName name="OUTPUT" localSheetId="2">'[5]November MTD'!#REF!</definedName>
    <definedName name="OUTPUT" localSheetId="4">'[5]November MTD'!#REF!</definedName>
    <definedName name="OUTPUT">'[5]November MTD'!#REF!</definedName>
    <definedName name="Personnel" localSheetId="2">[1]UtchitGaz!#REF!</definedName>
    <definedName name="Personnel" localSheetId="4">[1]UtchitGaz!#REF!</definedName>
    <definedName name="Personnel">[1]UtchitGaz!#REF!</definedName>
    <definedName name="ProposedProcurementPlan" localSheetId="2">[1]UtchitGaz!#REF!</definedName>
    <definedName name="ProposedProcurementPlan" localSheetId="4">[1]UtchitGaz!#REF!</definedName>
    <definedName name="ProposedProcurementPlan">[1]UtchitGaz!#REF!</definedName>
    <definedName name="PT_Data">"PTData1!A1:Q40"</definedName>
    <definedName name="qqq" localSheetId="2">#REF!</definedName>
    <definedName name="qqq" localSheetId="4">#REF!</definedName>
    <definedName name="qqq">#REF!</definedName>
    <definedName name="SAL" localSheetId="2">#REF!</definedName>
    <definedName name="SAL" localSheetId="4">#REF!</definedName>
    <definedName name="SAL">#REF!</definedName>
    <definedName name="Supplies" localSheetId="2">[1]UtchitGaz!#REF!</definedName>
    <definedName name="Supplies" localSheetId="4">[1]UtchitGaz!#REF!</definedName>
    <definedName name="Supplies">[1]UtchitGaz!#REF!</definedName>
    <definedName name="Travel" localSheetId="2">[1]UtchitGaz!#REF!</definedName>
    <definedName name="Travel" localSheetId="4">[1]UtchitGaz!#REF!</definedName>
    <definedName name="Travel">[1]UtchitGaz!#REF!</definedName>
    <definedName name="wrn.All._.Grant._.Forms." hidden="1">{"Form DD",#N/A,FALSE,"DD";"EE",#N/A,FALSE,"EE";"Indirects",#N/A,FALSE,"DD"}</definedName>
    <definedName name="wrn.Summary._.1._.Year." hidden="1">{"One Year",#N/A,FALSE,"Summary"}</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7" i="20" l="1"/>
  <c r="F31" i="20"/>
  <c r="F15" i="20"/>
  <c r="F36" i="20"/>
  <c r="F35" i="20"/>
  <c r="F34" i="20"/>
  <c r="F30" i="20"/>
  <c r="F29" i="20"/>
  <c r="F23" i="20"/>
  <c r="F24" i="20" s="1"/>
  <c r="F19" i="20"/>
  <c r="F18" i="20"/>
  <c r="F20" i="20" s="1"/>
  <c r="F14" i="20"/>
  <c r="F13" i="20"/>
  <c r="F12" i="20"/>
  <c r="F8" i="20"/>
  <c r="F27" i="20"/>
  <c r="F28" i="20"/>
  <c r="F7" i="20"/>
  <c r="F9" i="20" s="1"/>
  <c r="A1" i="18" l="1"/>
  <c r="A3" i="18" l="1"/>
  <c r="F10" i="18" l="1"/>
  <c r="R16" i="13"/>
  <c r="N16" i="13"/>
  <c r="J16" i="13"/>
  <c r="F16" i="13"/>
  <c r="C14" i="16" l="1"/>
  <c r="B14" i="16"/>
  <c r="R23" i="13"/>
  <c r="N23" i="13"/>
  <c r="J23" i="13"/>
  <c r="F23" i="13"/>
  <c r="R17" i="13"/>
  <c r="R18" i="13"/>
  <c r="N17" i="13"/>
  <c r="N18" i="13"/>
  <c r="J17" i="13"/>
  <c r="J18" i="13"/>
  <c r="F17" i="13"/>
  <c r="F18" i="13"/>
  <c r="R9" i="13"/>
  <c r="R10" i="13"/>
  <c r="R11" i="13"/>
  <c r="N9" i="13"/>
  <c r="N10" i="13"/>
  <c r="N11" i="13"/>
  <c r="J9" i="13"/>
  <c r="J10" i="13"/>
  <c r="J11" i="13"/>
  <c r="F9" i="13"/>
  <c r="F10" i="13"/>
  <c r="F11" i="13"/>
  <c r="A3" i="14"/>
  <c r="A1" i="14"/>
  <c r="F8" i="13"/>
  <c r="F15" i="13"/>
  <c r="F22" i="13"/>
  <c r="F27" i="13"/>
  <c r="F31" i="13"/>
  <c r="F32" i="13"/>
  <c r="F36" i="13"/>
  <c r="F37" i="13"/>
  <c r="F38" i="13"/>
  <c r="J8" i="13"/>
  <c r="J15" i="13"/>
  <c r="J22" i="13"/>
  <c r="J27" i="13"/>
  <c r="J31" i="13"/>
  <c r="J32" i="13"/>
  <c r="J36" i="13"/>
  <c r="J37" i="13"/>
  <c r="J38" i="13"/>
  <c r="N8" i="13"/>
  <c r="N15" i="13"/>
  <c r="N22" i="13"/>
  <c r="N27" i="13"/>
  <c r="N31" i="13"/>
  <c r="N32" i="13"/>
  <c r="N36" i="13"/>
  <c r="N37" i="13"/>
  <c r="N38" i="13"/>
  <c r="R37" i="13"/>
  <c r="R38" i="13"/>
  <c r="R32" i="13"/>
  <c r="R36" i="13"/>
  <c r="R31" i="13"/>
  <c r="R27" i="13"/>
  <c r="R22" i="13"/>
  <c r="R15" i="13"/>
  <c r="R8" i="13"/>
  <c r="R28" i="13" l="1"/>
  <c r="R33" i="13"/>
  <c r="F24" i="13"/>
  <c r="R12" i="13"/>
  <c r="S37" i="13"/>
  <c r="S32" i="13"/>
  <c r="N19" i="13"/>
  <c r="J39" i="13"/>
  <c r="J28" i="13"/>
  <c r="F33" i="13"/>
  <c r="N28" i="13"/>
  <c r="S15" i="13"/>
  <c r="S23" i="13"/>
  <c r="S27" i="13"/>
  <c r="S28" i="13" s="1"/>
  <c r="S11" i="13"/>
  <c r="R24" i="13"/>
  <c r="N39" i="13"/>
  <c r="S36" i="13"/>
  <c r="N33" i="13"/>
  <c r="N24" i="13"/>
  <c r="R39" i="13"/>
  <c r="S31" i="13"/>
  <c r="J19" i="13"/>
  <c r="S18" i="13"/>
  <c r="E10" i="16"/>
  <c r="F10" i="16" s="1"/>
  <c r="E12" i="16"/>
  <c r="F12" i="16" s="1"/>
  <c r="J33" i="13"/>
  <c r="F19" i="13"/>
  <c r="F39" i="13"/>
  <c r="J12" i="13"/>
  <c r="F28" i="13"/>
  <c r="S10" i="13"/>
  <c r="S9" i="13"/>
  <c r="N12" i="13"/>
  <c r="S17" i="13"/>
  <c r="R19" i="13"/>
  <c r="J24" i="13"/>
  <c r="S38" i="13"/>
  <c r="S22" i="13"/>
  <c r="S24" i="13" s="1"/>
  <c r="S8" i="13"/>
  <c r="F12" i="13"/>
  <c r="J41" i="13" l="1"/>
  <c r="J43" i="13"/>
  <c r="J45" i="13" s="1"/>
  <c r="R43" i="13"/>
  <c r="R45" i="13" s="1"/>
  <c r="R41" i="13"/>
  <c r="N43" i="13"/>
  <c r="N45" i="13" s="1"/>
  <c r="N41" i="13"/>
  <c r="N47" i="13" s="1"/>
  <c r="F43" i="13"/>
  <c r="F41" i="13"/>
  <c r="S33" i="13"/>
  <c r="S19" i="13"/>
  <c r="S39" i="13"/>
  <c r="E9" i="16"/>
  <c r="F9" i="16" s="1"/>
  <c r="E13" i="16"/>
  <c r="F13" i="16" s="1"/>
  <c r="E11" i="16"/>
  <c r="F11" i="16" s="1"/>
  <c r="S12" i="13"/>
  <c r="S41" i="13" s="1"/>
  <c r="F45" i="13" l="1"/>
  <c r="F47" i="13" s="1"/>
  <c r="S43" i="13"/>
  <c r="S45" i="13" s="1"/>
  <c r="S47" i="13" s="1"/>
  <c r="R47" i="13"/>
  <c r="J47" i="13"/>
  <c r="E8" i="16"/>
  <c r="D14" i="16"/>
  <c r="E14" i="16" l="1"/>
  <c r="F8" i="16"/>
  <c r="F14" i="16" s="1"/>
  <c r="F39" i="20" l="1"/>
  <c r="F41" i="20" s="1"/>
  <c r="F43" i="20" s="1"/>
  <c r="F45" i="20" l="1"/>
</calcChain>
</file>

<file path=xl/sharedStrings.xml><?xml version="1.0" encoding="utf-8"?>
<sst xmlns="http://schemas.openxmlformats.org/spreadsheetml/2006/main" count="220" uniqueCount="125">
  <si>
    <t>Additional Tables</t>
  </si>
  <si>
    <t>Approved International Trips Table</t>
  </si>
  <si>
    <t>Trip Number</t>
  </si>
  <si>
    <t>Origin</t>
  </si>
  <si>
    <t>Destination</t>
  </si>
  <si>
    <t>Number of Travellers</t>
  </si>
  <si>
    <t>Purpose</t>
  </si>
  <si>
    <t>US</t>
  </si>
  <si>
    <t>EU</t>
  </si>
  <si>
    <t>Approved Equipment Procurement Table</t>
  </si>
  <si>
    <t>Item Number</t>
  </si>
  <si>
    <t>Number of Items</t>
  </si>
  <si>
    <t>Description</t>
  </si>
  <si>
    <t>Source</t>
  </si>
  <si>
    <t>Nationality</t>
  </si>
  <si>
    <t>Approved Subgrants Table</t>
  </si>
  <si>
    <t>Sub-subrecipient Name</t>
  </si>
  <si>
    <t>Sub-subgrant/Pool Amount (USD)</t>
  </si>
  <si>
    <t>Organization Name</t>
  </si>
  <si>
    <t>Sub-subward Pool Name</t>
  </si>
  <si>
    <t>Subgrant Detailed Budget Template Instructions</t>
  </si>
  <si>
    <r>
      <rPr>
        <b/>
        <sz val="10"/>
        <color theme="9" tint="-0.249977111117893"/>
        <rFont val="Arial"/>
        <family val="2"/>
      </rPr>
      <t xml:space="preserve">Detailed Budget </t>
    </r>
    <r>
      <rPr>
        <b/>
        <sz val="10"/>
        <rFont val="Arial"/>
        <family val="2"/>
      </rPr>
      <t>Tab (Required):</t>
    </r>
  </si>
  <si>
    <t>·</t>
  </si>
  <si>
    <t>Do not alter column headings.</t>
  </si>
  <si>
    <t>Rows/Budget Categories can be edited/removed/added as needed by subrecipient.</t>
  </si>
  <si>
    <t>Equipment = Any durable good with an expected useful life of one year or more and a per unit value of $5K or more.</t>
  </si>
  <si>
    <t>Use the Budget Narrative column to clearly explain the nature of the cost and any additional detail that explains how the cost was established and is reasonable.  If additional space is needed to describe the items, attach a Microsoft Word Budget Narrative for all costs.</t>
  </si>
  <si>
    <t>Fees are not allowable.</t>
  </si>
  <si>
    <t>Additional Notes:</t>
  </si>
  <si>
    <t>Units of cost:</t>
  </si>
  <si>
    <t>For Staff, units should be presented as a unit of time (month, typically).  The rate should be the TOTAL amount that a staff position is paid per that unit of time, and the LOE should be specified for how much of their total time is being allocated and spent in performing subgrant activities.</t>
  </si>
  <si>
    <t>For Consultants units should be presented as a unit of time (month, week, or day, typically).  The rate should be the TOTAL amount that a Consultant is paid per that unit of time, and the LOE should be specified for how much of their total time is being allocated and spent to perform subgrant activities.  Consultants are individuals, not organizations.</t>
  </si>
  <si>
    <t>For Contractual costs, units will typically be presented as "each, " with the quantity "1" and rate a lump sum amount.</t>
  </si>
  <si>
    <t>Annex II - Detailed Budget</t>
  </si>
  <si>
    <t>DESCRIPTION</t>
  </si>
  <si>
    <t>BUDGETED COSTS</t>
  </si>
  <si>
    <t>BUDGET NARRATIVE</t>
  </si>
  <si>
    <t>Unit</t>
  </si>
  <si>
    <t>Qty</t>
  </si>
  <si>
    <t>LOE</t>
  </si>
  <si>
    <t>Rate</t>
  </si>
  <si>
    <t xml:space="preserve">Total </t>
  </si>
  <si>
    <t>(Attach as separate Word document if additional space is needed)</t>
  </si>
  <si>
    <t xml:space="preserve">Personnel </t>
  </si>
  <si>
    <t>Staff Person #1</t>
  </si>
  <si>
    <t>month</t>
  </si>
  <si>
    <t>Staff Person #2</t>
  </si>
  <si>
    <t>Consultant #1</t>
  </si>
  <si>
    <t>Consultant #2</t>
  </si>
  <si>
    <t>Total Personnel</t>
  </si>
  <si>
    <t>Travel</t>
  </si>
  <si>
    <t>Airfare (Specify Origin, Destination, # of travelers)</t>
  </si>
  <si>
    <t>trip</t>
  </si>
  <si>
    <t>Surface Travel</t>
  </si>
  <si>
    <t>Lodging</t>
  </si>
  <si>
    <t>night</t>
  </si>
  <si>
    <t>Meals &amp; Incidental Expenses</t>
  </si>
  <si>
    <t>day</t>
  </si>
  <si>
    <t>Total Travel</t>
  </si>
  <si>
    <t>Supplies</t>
  </si>
  <si>
    <t>Supply #2</t>
  </si>
  <si>
    <t>each</t>
  </si>
  <si>
    <t>Total Supplies</t>
  </si>
  <si>
    <t>Equipment</t>
  </si>
  <si>
    <t>Equipment #1</t>
  </si>
  <si>
    <t>Total Equipment</t>
  </si>
  <si>
    <t>Contractual</t>
  </si>
  <si>
    <t>Contract #1</t>
  </si>
  <si>
    <t>Contract #2</t>
  </si>
  <si>
    <t>Total Contractual</t>
  </si>
  <si>
    <t>Other Direct Costs</t>
  </si>
  <si>
    <t>ODC #2</t>
  </si>
  <si>
    <t>ea</t>
  </si>
  <si>
    <t>ODC #3</t>
  </si>
  <si>
    <t>Total Other Direct Costs</t>
  </si>
  <si>
    <t>Total Direct Costs</t>
  </si>
  <si>
    <t>Modified Total Direct Costs</t>
  </si>
  <si>
    <t>Indirect Costs</t>
  </si>
  <si>
    <t>PROJECT TOTAL</t>
  </si>
  <si>
    <t>Reference 1</t>
  </si>
  <si>
    <t>Detailed Budget - Milestone</t>
  </si>
  <si>
    <t>Subgrant SG-F-XXXXXX-N m00</t>
  </si>
  <si>
    <t>MILESTONE 1</t>
  </si>
  <si>
    <t>MILESTONE 2</t>
  </si>
  <si>
    <t>MILESTONE 3</t>
  </si>
  <si>
    <t>MILESTONE 4</t>
  </si>
  <si>
    <t>TOTAL</t>
  </si>
  <si>
    <t>Supply #1</t>
  </si>
  <si>
    <t>ODC #1</t>
  </si>
  <si>
    <t>Table of Milestones, Deliverables, and Payment</t>
  </si>
  <si>
    <t>Milestone</t>
  </si>
  <si>
    <t>Deliverables</t>
  </si>
  <si>
    <t>Completion Date (if applicable)</t>
  </si>
  <si>
    <t>Payment Amount</t>
  </si>
  <si>
    <t>ddMMMyyyy</t>
  </si>
  <si>
    <t>Total</t>
  </si>
  <si>
    <t>Annex 1</t>
  </si>
  <si>
    <t>Modification Summary</t>
  </si>
  <si>
    <t>Subgrant XNNNN-XXXX-NN mNN</t>
  </si>
  <si>
    <t>Read Instructions Before Completing</t>
  </si>
  <si>
    <t>APPROVED</t>
  </si>
  <si>
    <t>COSTS INCURRED</t>
  </si>
  <si>
    <t>VARIANCE</t>
  </si>
  <si>
    <t>Internews Share</t>
  </si>
  <si>
    <t>Initial Internews</t>
  </si>
  <si>
    <t xml:space="preserve">ddMMMyyyy - </t>
  </si>
  <si>
    <t>Internews</t>
  </si>
  <si>
    <t>Budget Amount</t>
  </si>
  <si>
    <t>Share</t>
  </si>
  <si>
    <r>
      <t xml:space="preserve">Staff Person #1 </t>
    </r>
    <r>
      <rPr>
        <sz val="10"/>
        <color rgb="FFFF0000"/>
        <rFont val="Arial"/>
        <family val="2"/>
      </rPr>
      <t>(Example, Project Manager)</t>
    </r>
  </si>
  <si>
    <t>Provide a brief about the role of the Project Manager position</t>
  </si>
  <si>
    <t>Explain the transportation arrangement such as vehicle, bus or any other plans.</t>
  </si>
  <si>
    <t>Explain lodging requirements if training is outside the governerate and hotel booking is required for staff and/or participants.</t>
  </si>
  <si>
    <t>Provide breakdown and explanation of stationery, banners, rollups or any other supplies needed.</t>
  </si>
  <si>
    <t>Provide a breakdown of the allowances provided to staff and/or participants. Example, transportation allowance.</t>
  </si>
  <si>
    <t>Provide breakdown of the equipment needs for the project. Example, camera, microphone or others needed to implement the project.</t>
  </si>
  <si>
    <r>
      <t xml:space="preserve">Consultant #1 </t>
    </r>
    <r>
      <rPr>
        <sz val="10"/>
        <color rgb="FFFF0000"/>
        <rFont val="Arial"/>
        <family val="2"/>
      </rPr>
      <t>(Example, Advocacy Expert)</t>
    </r>
  </si>
  <si>
    <t>Provide a brief about the role of the Advocacy Expert engagement.</t>
  </si>
  <si>
    <r>
      <t xml:space="preserve">ODC #1 </t>
    </r>
    <r>
      <rPr>
        <sz val="10"/>
        <color rgb="FFFF0000"/>
        <rFont val="Arial"/>
        <family val="2"/>
      </rPr>
      <t>(Example, Venue Rental for trainings)</t>
    </r>
  </si>
  <si>
    <t>Provide a breakdown of the venual rental requirements for the training.</t>
  </si>
  <si>
    <t>MTDC excludes specific expenses including equipment, rental costs, tuition remission, scholarships and fellowships, and participant support costs.</t>
  </si>
  <si>
    <t>Strengthening Civil Society and Media Strengthening (Sawt) Activity</t>
  </si>
  <si>
    <t xml:space="preserve">Contract #1 </t>
  </si>
  <si>
    <t>Sawt Civil Society and Media Support Fund APS</t>
  </si>
  <si>
    <r>
      <t xml:space="preserve">Supply #1 </t>
    </r>
    <r>
      <rPr>
        <sz val="10"/>
        <color rgb="FFFF0000"/>
        <rFont val="Arial"/>
        <family val="2"/>
      </rPr>
      <t>(Rollups, banners, stationery, etc..) (for Sub-fund 3: Media Content Production can include: research, subscriptions,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</si>
</sst>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_);\(#,##0.00\);&quot;- &quot;"/>
    <numFmt numFmtId="166" formatCode="General_)"/>
    <numFmt numFmtId="167" formatCode="&quot;$&quot;\ \ \ \ \ #,##0_);\(&quot;$&quot;\ \ \ \ #,##0\)"/>
    <numFmt numFmtId="168" formatCode="###0;\-###0"/>
    <numFmt numFmtId="169" formatCode="&quot;$&quot;#,##0"/>
    <numFmt numFmtId="170" formatCode="#,##0;\(#,##0\)"/>
    <numFmt numFmtId="171" formatCode="[$$-409]#,##0"/>
    <numFmt numFmtId="172" formatCode="0.00%;\-0.00%"/>
    <numFmt numFmtId="173" formatCode="_(&quot;$&quot;* #,##0.00_);_(&quot;$&quot;* \(#,##0.00\);_(&quot;$&quot;* &quot;-&quot;_);_(@_)"/>
    <numFmt numFmtId="174" formatCode="_-* #,##0\ _D_M_-;\-* #,##0\ _D_M_-;_-* &quot;-&quot;\ _D_M_-;_-@_-"/>
    <numFmt numFmtId="175" formatCode="_-* #,##0.00\ _D_M_-;\-* #,##0.00\ _D_M_-;_-* &quot;-&quot;??\ _D_M_-;_-@_-"/>
    <numFmt numFmtId="176" formatCode="_-* #,##0\ _z_³_-;\-* #,##0\ _z_³_-;_-* &quot;-&quot;\ _z_³_-;_-@_-"/>
    <numFmt numFmtId="177" formatCode="_-* #,##0.00\ _z_³_-;\-* #,##0.00\ _z_³_-;_-* &quot;-&quot;??\ _z_³_-;_-@_-"/>
    <numFmt numFmtId="178" formatCode="_-* #,##0.00\ [$€]_-;\-* #,##0.00\ [$€]_-;_-* &quot;-&quot;??\ [$€]_-;_-@_-"/>
    <numFmt numFmtId="179" formatCode="0.00_)"/>
    <numFmt numFmtId="180" formatCode="_ * #,##0_ ;_ * \-#,##0_ ;_ * &quot;-&quot;??_ ;_ @_ "/>
    <numFmt numFmtId="181" formatCode="mmmm\ d\,\ yyyy"/>
    <numFmt numFmtId="182" formatCode="_-&quot;£&quot;* #,##0_-;\-&quot;£&quot;* #,##0_-;_-&quot;£&quot;* &quot;-&quot;_-;_-@_-"/>
    <numFmt numFmtId="183" formatCode="_-&quot;£&quot;* #,##0.00_-;\-&quot;£&quot;* #,##0.00_-;_-&quot;£&quot;* &quot;-&quot;??_-;_-@_-"/>
    <numFmt numFmtId="184" formatCode="_-* #,##0_-;\-* #,##0_-;_-* &quot;-&quot;_-;_-@_-"/>
    <numFmt numFmtId="185" formatCode="_-* #,##0.00_-;\-* #,##0.00_-;_-* &quot;-&quot;??_-;_-@_-"/>
    <numFmt numFmtId="186" formatCode="_-&quot;$&quot;\ * #,##0_-;\-&quot;$&quot;\ * #,##0_-;_-&quot;$&quot;\ * &quot;-&quot;_-;_-@_-"/>
    <numFmt numFmtId="187" formatCode="_-&quot;$&quot;\ * #,##0.00_-;\-&quot;$&quot;\ * #,##0.00_-;_-&quot;$&quot;\ * &quot;-&quot;??_-;_-@_-"/>
    <numFmt numFmtId="188" formatCode="_-* #,##0\ &quot;z³&quot;_-;\-* #,##0\ &quot;z³&quot;_-;_-* &quot;-&quot;\ &quot;z³&quot;_-;_-@_-"/>
    <numFmt numFmtId="189" formatCode="_-* #,##0.00\ &quot;z³&quot;_-;\-* #,##0.00\ &quot;z³&quot;_-;_-* &quot;-&quot;??\ &quot;z³&quot;_-;_-@_-"/>
  </numFmts>
  <fonts count="58">
    <font>
      <sz val="10"/>
      <name val="Arial"/>
      <family val="2"/>
    </font>
    <font>
      <sz val="10"/>
      <name val="Arial"/>
      <family val="2"/>
    </font>
    <font>
      <b/>
      <sz val="10"/>
      <name val="Arial"/>
      <family val="2"/>
    </font>
    <font>
      <i/>
      <sz val="10"/>
      <name val="Arial"/>
      <family val="2"/>
    </font>
    <font>
      <sz val="10"/>
      <name val="Arabic Transparent"/>
      <charset val="178"/>
    </font>
    <font>
      <sz val="10"/>
      <name val="Helv"/>
      <charset val="204"/>
    </font>
    <font>
      <sz val="10"/>
      <name val="Helv"/>
    </font>
    <font>
      <sz val="10"/>
      <color indexed="8"/>
      <name val="Times New Roman"/>
      <family val="1"/>
    </font>
    <font>
      <sz val="11"/>
      <color indexed="8"/>
      <name val="Calibri"/>
      <family val="2"/>
    </font>
    <font>
      <sz val="11"/>
      <color indexed="9"/>
      <name val="Calibri"/>
      <family val="2"/>
    </font>
    <font>
      <sz val="8"/>
      <name val="Arial"/>
      <family val="2"/>
    </font>
    <font>
      <sz val="9"/>
      <name val="Arial"/>
      <family val="2"/>
    </font>
    <font>
      <b/>
      <sz val="10"/>
      <name val="Times New Roman"/>
      <family val="1"/>
    </font>
    <font>
      <sz val="10"/>
      <name val="Verdana"/>
      <family val="2"/>
    </font>
    <font>
      <sz val="10"/>
      <name val="Arial CE"/>
      <charset val="238"/>
    </font>
    <font>
      <sz val="8"/>
      <color indexed="14"/>
      <name val="Arial"/>
      <family val="2"/>
    </font>
    <font>
      <sz val="8"/>
      <name val="Arial"/>
      <family val="2"/>
      <charset val="178"/>
    </font>
    <font>
      <u/>
      <sz val="10"/>
      <color indexed="12"/>
      <name val="Arial"/>
      <family val="2"/>
    </font>
    <font>
      <sz val="7"/>
      <name val="Small Fonts"/>
      <family val="2"/>
    </font>
    <font>
      <b/>
      <i/>
      <sz val="16"/>
      <name val="Helv"/>
      <charset val="178"/>
    </font>
    <font>
      <sz val="10"/>
      <name val="MS Sans Serif"/>
      <family val="2"/>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0"/>
      <color indexed="8"/>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b/>
      <sz val="18"/>
      <color indexed="56"/>
      <name val="Cambria"/>
      <family val="2"/>
    </font>
    <font>
      <sz val="10"/>
      <color indexed="9"/>
      <name val="Arial"/>
      <family val="2"/>
    </font>
    <font>
      <sz val="10"/>
      <color indexed="24"/>
      <name val="Arial"/>
      <family val="2"/>
    </font>
    <font>
      <sz val="11"/>
      <color theme="1"/>
      <name val="Calibri"/>
      <family val="2"/>
      <scheme val="minor"/>
    </font>
    <font>
      <b/>
      <sz val="10"/>
      <color theme="0"/>
      <name val="Arial"/>
      <family val="2"/>
    </font>
    <font>
      <b/>
      <sz val="10"/>
      <color theme="1"/>
      <name val="Arial"/>
      <family val="2"/>
    </font>
    <font>
      <sz val="10"/>
      <color indexed="15"/>
      <name val="Arial"/>
      <family val="2"/>
    </font>
    <font>
      <b/>
      <sz val="10"/>
      <color indexed="8"/>
      <name val="Arial"/>
      <family val="2"/>
    </font>
    <font>
      <b/>
      <sz val="10"/>
      <color rgb="FF000000"/>
      <name val="Arial"/>
      <family val="2"/>
    </font>
    <font>
      <b/>
      <i/>
      <sz val="10"/>
      <color indexed="8"/>
      <name val="Arial"/>
      <family val="2"/>
    </font>
    <font>
      <b/>
      <i/>
      <sz val="10"/>
      <color rgb="FF000000"/>
      <name val="Arial"/>
      <family val="2"/>
    </font>
    <font>
      <sz val="10"/>
      <color rgb="FF000000"/>
      <name val="Arial"/>
      <family val="2"/>
    </font>
    <font>
      <sz val="10"/>
      <color theme="0"/>
      <name val="Arial"/>
      <family val="2"/>
    </font>
    <font>
      <b/>
      <i/>
      <sz val="10"/>
      <name val="Arial"/>
      <family val="2"/>
    </font>
    <font>
      <sz val="10"/>
      <name val="Symbol"/>
      <family val="1"/>
      <charset val="2"/>
    </font>
    <font>
      <b/>
      <sz val="10"/>
      <color rgb="FFFF0000"/>
      <name val="Arial"/>
      <family val="2"/>
    </font>
    <font>
      <b/>
      <sz val="10"/>
      <color theme="9" tint="-0.249977111117893"/>
      <name val="Arial"/>
      <family val="2"/>
    </font>
    <font>
      <b/>
      <sz val="10"/>
      <color rgb="FFFFFF00"/>
      <name val="Arial"/>
      <family val="2"/>
    </font>
    <font>
      <b/>
      <sz val="10"/>
      <color theme="5" tint="-0.249977111117893"/>
      <name val="Arial"/>
      <family val="2"/>
    </font>
    <font>
      <b/>
      <sz val="16"/>
      <color theme="1"/>
      <name val="Arial"/>
      <family val="2"/>
    </font>
    <font>
      <b/>
      <sz val="16"/>
      <name val="Arial"/>
      <family val="2"/>
    </font>
    <font>
      <sz val="10"/>
      <color rgb="FFFF0000"/>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8"/>
        <bgColor indexed="64"/>
      </patternFill>
    </fill>
    <fill>
      <patternFill patternType="solid">
        <fgColor indexed="14"/>
        <bgColor indexed="64"/>
      </patternFill>
    </fill>
    <fill>
      <patternFill patternType="solid">
        <fgColor indexed="55"/>
        <bgColor indexed="64"/>
      </patternFill>
    </fill>
    <fill>
      <patternFill patternType="solid">
        <fgColor indexed="53"/>
        <bgColor indexed="64"/>
      </patternFill>
    </fill>
    <fill>
      <patternFill patternType="solid">
        <fgColor indexed="13"/>
        <bgColor indexed="64"/>
      </patternFill>
    </fill>
    <fill>
      <patternFill patternType="solid">
        <fgColor indexed="16"/>
        <bgColor indexed="64"/>
      </patternFill>
    </fill>
    <fill>
      <patternFill patternType="solid">
        <fgColor indexed="63"/>
        <bgColor indexed="64"/>
      </patternFill>
    </fill>
    <fill>
      <patternFill patternType="solid">
        <fgColor indexed="62"/>
        <bgColor indexed="64"/>
      </patternFill>
    </fill>
    <fill>
      <patternFill patternType="solid">
        <fgColor theme="7" tint="0.59999389629810485"/>
        <bgColor indexed="65"/>
      </patternFill>
    </fill>
    <fill>
      <patternFill patternType="solid">
        <fgColor theme="8" tint="0.59999389629810485"/>
        <bgColor indexed="65"/>
      </patternFill>
    </fill>
    <fill>
      <patternFill patternType="solid">
        <fgColor theme="1" tint="0.34998626667073579"/>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9">
    <xf numFmtId="0" fontId="0" fillId="0" borderId="0"/>
    <xf numFmtId="0" fontId="4" fillId="0" borderId="1" applyNumberFormat="0">
      <alignment horizontal="right"/>
    </xf>
    <xf numFmtId="0" fontId="4" fillId="0" borderId="1" applyNumberFormat="0">
      <alignment horizontal="right"/>
    </xf>
    <xf numFmtId="0" fontId="5" fillId="0" borderId="0"/>
    <xf numFmtId="0" fontId="6" fillId="0" borderId="0"/>
    <xf numFmtId="0" fontId="6" fillId="0" borderId="0"/>
    <xf numFmtId="0" fontId="6" fillId="0" borderId="0"/>
    <xf numFmtId="0" fontId="6" fillId="0" borderId="0"/>
    <xf numFmtId="165" fontId="7" fillId="0" borderId="0" applyProtection="0">
      <protection locked="0"/>
    </xf>
    <xf numFmtId="0" fontId="39" fillId="44" borderId="0" applyNumberFormat="0" applyBorder="0" applyAlignment="0" applyProtection="0"/>
    <xf numFmtId="0" fontId="39" fillId="45"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9" fillId="12"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9" fillId="13"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9" fillId="15" borderId="0" applyNumberFormat="0" applyBorder="0" applyAlignment="0" applyProtection="0"/>
    <xf numFmtId="166" fontId="10" fillId="16" borderId="0" applyNumberFormat="0" applyFont="0" applyBorder="0" applyAlignment="0" applyProtection="0">
      <alignment vertical="center"/>
    </xf>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8"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 fillId="0" borderId="0" applyFont="0" applyFill="0" applyBorder="0" applyAlignment="0" applyProtection="0">
      <alignment vertical="top"/>
    </xf>
    <xf numFmtId="42" fontId="12" fillId="0" borderId="2" applyBorder="0"/>
    <xf numFmtId="171"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44" fontId="13" fillId="0" borderId="0" applyFont="0" applyFill="0" applyBorder="0" applyAlignment="0" applyProtection="0"/>
    <xf numFmtId="172"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3" fontId="7" fillId="0" borderId="0">
      <protection locked="0"/>
    </xf>
    <xf numFmtId="5" fontId="1" fillId="0" borderId="0" applyFont="0" applyFill="0" applyBorder="0" applyAlignment="0" applyProtection="0">
      <alignment vertical="top"/>
    </xf>
    <xf numFmtId="0" fontId="1" fillId="0" borderId="0" applyFont="0" applyFill="0" applyBorder="0" applyAlignment="0" applyProtection="0">
      <alignment vertical="top"/>
    </xf>
    <xf numFmtId="174" fontId="1" fillId="0" borderId="0" applyFont="0" applyFill="0" applyBorder="0" applyAlignment="0" applyProtection="0"/>
    <xf numFmtId="175" fontId="1" fillId="0" borderId="0" applyFont="0" applyFill="0" applyBorder="0" applyAlignment="0" applyProtection="0"/>
    <xf numFmtId="0" fontId="1" fillId="0" borderId="3">
      <alignment horizontal="justify" vertical="top" wrapText="1"/>
    </xf>
    <xf numFmtId="176" fontId="14" fillId="0" borderId="0" applyFont="0" applyFill="0" applyBorder="0" applyAlignment="0" applyProtection="0"/>
    <xf numFmtId="177" fontId="14" fillId="0" borderId="0" applyFont="0" applyFill="0" applyBorder="0" applyAlignment="0" applyProtection="0"/>
    <xf numFmtId="166" fontId="15" fillId="0" borderId="4">
      <alignment vertical="center"/>
    </xf>
    <xf numFmtId="178" fontId="1" fillId="0" borderId="0" applyFont="0" applyFill="0" applyBorder="0" applyAlignment="0" applyProtection="0"/>
    <xf numFmtId="2" fontId="1" fillId="0" borderId="0" applyFont="0" applyFill="0" applyBorder="0" applyAlignment="0" applyProtection="0">
      <alignment vertical="top"/>
    </xf>
    <xf numFmtId="38" fontId="16" fillId="17" borderId="0" applyNumberFormat="0" applyBorder="0" applyAlignment="0" applyProtection="0"/>
    <xf numFmtId="171" fontId="17" fillId="0" borderId="0" applyNumberFormat="0" applyFill="0" applyBorder="0" applyAlignment="0" applyProtection="0">
      <alignment vertical="top"/>
      <protection locked="0"/>
    </xf>
    <xf numFmtId="10" fontId="16" fillId="18" borderId="5" applyNumberFormat="0" applyBorder="0" applyAlignment="0" applyProtection="0"/>
    <xf numFmtId="43" fontId="1" fillId="0" borderId="0" applyFont="0" applyFill="0" applyBorder="0" applyAlignment="0" applyProtection="0"/>
    <xf numFmtId="0" fontId="4" fillId="0" borderId="1" applyNumberFormat="0">
      <alignment horizontal="right"/>
    </xf>
    <xf numFmtId="37" fontId="18" fillId="0" borderId="0"/>
    <xf numFmtId="179" fontId="19" fillId="0" borderId="0"/>
    <xf numFmtId="0" fontId="6" fillId="0" borderId="0"/>
    <xf numFmtId="171" fontId="8" fillId="0" borderId="0"/>
    <xf numFmtId="180" fontId="20" fillId="0" borderId="0" applyAlignment="0">
      <alignment vertical="top" wrapText="1"/>
      <protection locked="0"/>
    </xf>
    <xf numFmtId="0" fontId="20" fillId="0" borderId="0" applyAlignment="0">
      <alignment vertical="top" wrapText="1"/>
      <protection locked="0"/>
    </xf>
    <xf numFmtId="0" fontId="1" fillId="0" borderId="0"/>
    <xf numFmtId="0" fontId="1" fillId="0" borderId="0"/>
    <xf numFmtId="0" fontId="1" fillId="0" borderId="0"/>
    <xf numFmtId="0" fontId="1" fillId="0" borderId="0"/>
    <xf numFmtId="171" fontId="1" fillId="0" borderId="0"/>
    <xf numFmtId="171" fontId="1" fillId="0" borderId="0"/>
    <xf numFmtId="181" fontId="1" fillId="0" borderId="0"/>
    <xf numFmtId="171" fontId="1" fillId="0" borderId="0"/>
    <xf numFmtId="171" fontId="1" fillId="0" borderId="0"/>
    <xf numFmtId="181" fontId="1" fillId="0" borderId="0"/>
    <xf numFmtId="171" fontId="1" fillId="0" borderId="0"/>
    <xf numFmtId="171" fontId="20" fillId="0" borderId="0" applyAlignment="0">
      <alignment vertical="top" wrapText="1"/>
      <protection locked="0"/>
    </xf>
    <xf numFmtId="171" fontId="20" fillId="0" borderId="0" applyAlignment="0">
      <alignment vertical="top" wrapText="1"/>
      <protection locked="0"/>
    </xf>
    <xf numFmtId="171" fontId="20" fillId="0" borderId="0" applyAlignment="0">
      <alignment vertical="top" wrapText="1"/>
      <protection locked="0"/>
    </xf>
    <xf numFmtId="171" fontId="1" fillId="0" borderId="0"/>
    <xf numFmtId="171" fontId="8" fillId="0" borderId="0"/>
    <xf numFmtId="171" fontId="13" fillId="0" borderId="0"/>
    <xf numFmtId="171" fontId="20" fillId="0" borderId="0" applyAlignment="0">
      <alignment vertical="top" wrapText="1"/>
      <protection locked="0"/>
    </xf>
    <xf numFmtId="171" fontId="8" fillId="0" borderId="0"/>
    <xf numFmtId="0" fontId="38" fillId="0" borderId="0"/>
    <xf numFmtId="0" fontId="6" fillId="0" borderId="0"/>
    <xf numFmtId="0" fontId="14" fillId="0" borderId="0"/>
    <xf numFmtId="182" fontId="1" fillId="0" borderId="0" applyFont="0" applyFill="0" applyBorder="0" applyAlignment="0" applyProtection="0"/>
    <xf numFmtId="183"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10" fillId="19" borderId="1" applyNumberFormat="0" applyFont="0" applyAlignment="0" applyProtection="0">
      <alignment vertical="center"/>
    </xf>
    <xf numFmtId="0" fontId="20" fillId="0" borderId="0" applyNumberFormat="0" applyFont="0" applyFill="0" applyBorder="0" applyAlignment="0" applyProtection="0">
      <alignment horizontal="left"/>
    </xf>
    <xf numFmtId="4" fontId="21" fillId="20" borderId="6" applyNumberFormat="0" applyProtection="0">
      <alignment vertical="center"/>
    </xf>
    <xf numFmtId="4" fontId="22" fillId="20" borderId="6" applyNumberFormat="0" applyProtection="0">
      <alignment vertical="center"/>
    </xf>
    <xf numFmtId="4" fontId="23" fillId="21" borderId="7">
      <alignment vertical="center"/>
    </xf>
    <xf numFmtId="4" fontId="24" fillId="21" borderId="7">
      <alignment vertical="center"/>
    </xf>
    <xf numFmtId="4" fontId="23" fillId="22" borderId="7">
      <alignment vertical="center"/>
    </xf>
    <xf numFmtId="4" fontId="24" fillId="22" borderId="7">
      <alignment vertical="center"/>
    </xf>
    <xf numFmtId="4" fontId="25" fillId="20" borderId="6" applyNumberFormat="0" applyProtection="0">
      <alignment horizontal="left" vertical="center" indent="1"/>
    </xf>
    <xf numFmtId="4" fontId="25" fillId="23" borderId="0" applyNumberFormat="0" applyProtection="0">
      <alignment horizontal="left" vertical="center" indent="1"/>
    </xf>
    <xf numFmtId="4" fontId="25" fillId="22" borderId="6" applyNumberFormat="0" applyProtection="0">
      <alignment horizontal="right" vertical="center"/>
    </xf>
    <xf numFmtId="4" fontId="25" fillId="24" borderId="6" applyNumberFormat="0" applyProtection="0">
      <alignment horizontal="right" vertical="center"/>
    </xf>
    <xf numFmtId="4" fontId="25" fillId="25" borderId="6" applyNumberFormat="0" applyProtection="0">
      <alignment horizontal="right" vertical="center"/>
    </xf>
    <xf numFmtId="4" fontId="25" fillId="26" borderId="6" applyNumberFormat="0" applyProtection="0">
      <alignment horizontal="right" vertical="center"/>
    </xf>
    <xf numFmtId="4" fontId="25" fillId="27" borderId="6" applyNumberFormat="0" applyProtection="0">
      <alignment horizontal="right" vertical="center"/>
    </xf>
    <xf numFmtId="4" fontId="25" fillId="28" borderId="6" applyNumberFormat="0" applyProtection="0">
      <alignment horizontal="right" vertical="center"/>
    </xf>
    <xf numFmtId="4" fontId="25" fillId="29" borderId="6" applyNumberFormat="0" applyProtection="0">
      <alignment horizontal="right" vertical="center"/>
    </xf>
    <xf numFmtId="4" fontId="25" fillId="30" borderId="6" applyNumberFormat="0" applyProtection="0">
      <alignment horizontal="right" vertical="center"/>
    </xf>
    <xf numFmtId="4" fontId="25" fillId="21" borderId="6" applyNumberFormat="0" applyProtection="0">
      <alignment horizontal="right" vertical="center"/>
    </xf>
    <xf numFmtId="4" fontId="21" fillId="31" borderId="8" applyNumberFormat="0" applyProtection="0">
      <alignment horizontal="left" vertical="center" indent="1"/>
    </xf>
    <xf numFmtId="4" fontId="21" fillId="32" borderId="0" applyNumberFormat="0" applyProtection="0">
      <alignment horizontal="left" vertical="center" indent="1"/>
    </xf>
    <xf numFmtId="4" fontId="21" fillId="23" borderId="0" applyNumberFormat="0" applyProtection="0">
      <alignment horizontal="left" vertical="center" indent="1"/>
    </xf>
    <xf numFmtId="4" fontId="25" fillId="32" borderId="6" applyNumberFormat="0" applyProtection="0">
      <alignment horizontal="right" vertical="center"/>
    </xf>
    <xf numFmtId="4" fontId="26" fillId="33" borderId="7">
      <alignment horizontal="left" vertical="center" indent="1"/>
    </xf>
    <xf numFmtId="4" fontId="27" fillId="32" borderId="0" applyNumberFormat="0" applyProtection="0">
      <alignment horizontal="left" vertical="center" wrapText="1" indent="1"/>
    </xf>
    <xf numFmtId="4" fontId="27" fillId="23" borderId="0" applyNumberFormat="0" applyProtection="0">
      <alignment horizontal="left" vertical="center" indent="1"/>
    </xf>
    <xf numFmtId="4" fontId="28" fillId="34" borderId="6" applyNumberFormat="0" applyProtection="0">
      <alignment vertical="center"/>
    </xf>
    <xf numFmtId="4" fontId="29" fillId="34" borderId="6" applyNumberFormat="0" applyProtection="0">
      <alignment vertical="center"/>
    </xf>
    <xf numFmtId="4" fontId="30" fillId="21" borderId="7">
      <alignment vertical="center"/>
    </xf>
    <xf numFmtId="4" fontId="31" fillId="21" borderId="7">
      <alignment vertical="center"/>
    </xf>
    <xf numFmtId="4" fontId="30" fillId="22" borderId="7">
      <alignment vertical="center"/>
    </xf>
    <xf numFmtId="4" fontId="31" fillId="22" borderId="7">
      <alignment vertical="center"/>
    </xf>
    <xf numFmtId="4" fontId="21" fillId="32" borderId="9" applyNumberFormat="0" applyProtection="0">
      <alignment horizontal="left" vertical="center" indent="1"/>
    </xf>
    <xf numFmtId="4" fontId="25" fillId="34" borderId="6" applyNumberFormat="0" applyProtection="0">
      <alignment horizontal="right" vertical="center"/>
    </xf>
    <xf numFmtId="4" fontId="29" fillId="34" borderId="6" applyNumberFormat="0" applyProtection="0">
      <alignment horizontal="right" vertical="center"/>
    </xf>
    <xf numFmtId="4" fontId="21" fillId="32" borderId="6" applyNumberFormat="0" applyProtection="0">
      <alignment horizontal="left" vertical="center" indent="1"/>
    </xf>
    <xf numFmtId="4" fontId="32" fillId="33" borderId="7">
      <alignment vertical="center"/>
    </xf>
    <xf numFmtId="4" fontId="33" fillId="33" borderId="7">
      <alignment vertical="center"/>
    </xf>
    <xf numFmtId="4" fontId="23" fillId="21" borderId="7">
      <alignment vertical="center"/>
    </xf>
    <xf numFmtId="4" fontId="23" fillId="22" borderId="7">
      <alignment vertical="center"/>
    </xf>
    <xf numFmtId="4" fontId="24" fillId="22" borderId="7">
      <alignment vertical="center"/>
    </xf>
    <xf numFmtId="4" fontId="34" fillId="35" borderId="9" applyNumberFormat="0" applyProtection="0">
      <alignment horizontal="left" vertical="center" indent="1"/>
    </xf>
    <xf numFmtId="4" fontId="35" fillId="34" borderId="6" applyNumberFormat="0" applyProtection="0">
      <alignment horizontal="right" vertical="center"/>
    </xf>
    <xf numFmtId="0" fontId="36" fillId="0" borderId="0" applyNumberFormat="0" applyFill="0" applyBorder="0" applyAlignment="0" applyProtection="0"/>
    <xf numFmtId="0" fontId="1" fillId="0" borderId="0"/>
    <xf numFmtId="171" fontId="6" fillId="0" borderId="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171" fontId="1" fillId="0" borderId="10" applyNumberFormat="0" applyAlignment="0"/>
    <xf numFmtId="171" fontId="1" fillId="0" borderId="11" applyNumberFormat="0" applyAlignment="0"/>
    <xf numFmtId="171" fontId="1" fillId="0" borderId="12" applyNumberFormat="0" applyAlignment="0">
      <alignment horizontal="center"/>
    </xf>
    <xf numFmtId="171" fontId="2" fillId="36" borderId="0" applyBorder="0">
      <alignment horizontal="center"/>
    </xf>
    <xf numFmtId="171" fontId="1" fillId="20" borderId="0" applyBorder="0"/>
    <xf numFmtId="171" fontId="1" fillId="0" borderId="0" applyBorder="0"/>
    <xf numFmtId="169" fontId="2" fillId="26" borderId="0" applyBorder="0"/>
    <xf numFmtId="171" fontId="1" fillId="37" borderId="0" applyBorder="0"/>
    <xf numFmtId="171" fontId="1" fillId="38" borderId="0" applyBorder="0"/>
    <xf numFmtId="171" fontId="1" fillId="37" borderId="0" applyBorder="0">
      <alignment wrapText="1"/>
    </xf>
    <xf numFmtId="169" fontId="2" fillId="38" borderId="0" applyBorder="0"/>
    <xf numFmtId="169" fontId="2" fillId="24" borderId="0" applyBorder="0"/>
    <xf numFmtId="169" fontId="1" fillId="37" borderId="0" applyBorder="0"/>
    <xf numFmtId="171" fontId="1" fillId="39" borderId="0" applyBorder="0"/>
    <xf numFmtId="169" fontId="1" fillId="27" borderId="0" applyBorder="0"/>
    <xf numFmtId="171" fontId="1" fillId="40" borderId="0" applyBorder="0"/>
    <xf numFmtId="171" fontId="37" fillId="41" borderId="0" applyBorder="0"/>
    <xf numFmtId="171" fontId="2" fillId="24" borderId="0" applyNumberFormat="0" applyBorder="0" applyAlignment="0"/>
    <xf numFmtId="171" fontId="2" fillId="24" borderId="0" applyNumberFormat="0" applyBorder="0" applyAlignment="0"/>
    <xf numFmtId="171" fontId="2" fillId="38" borderId="0" applyNumberFormat="0" applyBorder="0" applyAlignment="0"/>
    <xf numFmtId="171" fontId="2" fillId="37" borderId="0" applyNumberFormat="0" applyBorder="0" applyAlignment="0"/>
    <xf numFmtId="171" fontId="2" fillId="42" borderId="0" applyNumberFormat="0" applyBorder="0" applyAlignment="0"/>
    <xf numFmtId="171" fontId="2" fillId="43" borderId="0" applyNumberFormat="0" applyBorder="0" applyAlignment="0"/>
    <xf numFmtId="171" fontId="2" fillId="36" borderId="0" applyNumberFormat="0" applyBorder="0" applyAlignment="0"/>
    <xf numFmtId="1" fontId="2" fillId="28" borderId="5" applyNumberFormat="0" applyAlignment="0">
      <alignment horizontal="center"/>
    </xf>
    <xf numFmtId="1" fontId="2" fillId="32" borderId="5" applyNumberFormat="0" applyAlignment="0">
      <alignment horizontal="left"/>
    </xf>
    <xf numFmtId="171" fontId="2" fillId="32" borderId="5" applyNumberFormat="0" applyAlignment="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211">
    <xf numFmtId="0" fontId="0" fillId="0" borderId="0" xfId="0"/>
    <xf numFmtId="0" fontId="0" fillId="0" borderId="16" xfId="97" applyFont="1" applyBorder="1" applyAlignment="1" applyProtection="1">
      <alignment vertical="center" wrapText="1"/>
      <protection locked="0"/>
    </xf>
    <xf numFmtId="0" fontId="43" fillId="0" borderId="0" xfId="0" applyFont="1" applyAlignment="1">
      <alignment vertical="center"/>
    </xf>
    <xf numFmtId="0" fontId="27" fillId="0" borderId="0" xfId="0" applyFont="1" applyAlignment="1">
      <alignment horizontal="center" vertical="center"/>
    </xf>
    <xf numFmtId="0" fontId="27" fillId="0" borderId="0" xfId="0" applyFont="1" applyAlignment="1">
      <alignment vertical="center"/>
    </xf>
    <xf numFmtId="0" fontId="2" fillId="0" borderId="16" xfId="97" applyFont="1" applyBorder="1" applyAlignment="1" applyProtection="1">
      <alignment vertical="center" wrapText="1"/>
      <protection locked="0"/>
    </xf>
    <xf numFmtId="0" fontId="41" fillId="0" borderId="0" xfId="0" applyFont="1" applyAlignment="1" applyProtection="1">
      <alignment vertical="center"/>
      <protection locked="0"/>
    </xf>
    <xf numFmtId="0" fontId="0" fillId="0" borderId="0" xfId="80" applyFont="1" applyAlignment="1" applyProtection="1">
      <alignment horizontal="center" vertical="center" wrapText="1"/>
      <protection locked="0"/>
    </xf>
    <xf numFmtId="0" fontId="0" fillId="0" borderId="0" xfId="80" applyFont="1" applyAlignment="1" applyProtection="1">
      <alignment vertical="center" wrapText="1"/>
      <protection locked="0"/>
    </xf>
    <xf numFmtId="41" fontId="0" fillId="0" borderId="0" xfId="80" applyNumberFormat="1" applyFont="1" applyAlignment="1" applyProtection="1">
      <alignment vertical="center"/>
      <protection locked="0"/>
    </xf>
    <xf numFmtId="0" fontId="0" fillId="0" borderId="0" xfId="80" applyFont="1" applyAlignment="1" applyProtection="1">
      <alignment vertical="center"/>
      <protection locked="0"/>
    </xf>
    <xf numFmtId="0" fontId="2" fillId="0" borderId="0" xfId="80" applyFont="1" applyAlignment="1" applyProtection="1">
      <alignment horizontal="center" vertical="center" wrapText="1"/>
      <protection locked="0"/>
    </xf>
    <xf numFmtId="0" fontId="2" fillId="0" borderId="0" xfId="80" applyFont="1" applyAlignment="1" applyProtection="1">
      <alignment vertical="center" wrapText="1"/>
      <protection locked="0"/>
    </xf>
    <xf numFmtId="0" fontId="2" fillId="0" borderId="0" xfId="80" applyFont="1" applyAlignment="1" applyProtection="1">
      <alignment vertical="center"/>
      <protection locked="0"/>
    </xf>
    <xf numFmtId="0" fontId="2" fillId="0" borderId="16" xfId="80" applyFont="1" applyBorder="1" applyAlignment="1" applyProtection="1">
      <alignment vertical="center"/>
      <protection locked="0"/>
    </xf>
    <xf numFmtId="0" fontId="2" fillId="0" borderId="16" xfId="80" applyFont="1" applyBorder="1" applyAlignment="1" applyProtection="1">
      <alignment horizontal="center" vertical="center" wrapText="1"/>
      <protection locked="0"/>
    </xf>
    <xf numFmtId="9" fontId="2" fillId="0" borderId="0" xfId="187" applyFont="1" applyFill="1" applyBorder="1" applyAlignment="1" applyProtection="1">
      <alignment vertical="center" wrapText="1"/>
      <protection locked="0"/>
    </xf>
    <xf numFmtId="41" fontId="3" fillId="0" borderId="0" xfId="80" applyNumberFormat="1" applyFont="1" applyAlignment="1" applyProtection="1">
      <alignment horizontal="center" vertical="center"/>
      <protection locked="0"/>
    </xf>
    <xf numFmtId="41" fontId="0" fillId="0" borderId="17" xfId="80" applyNumberFormat="1" applyFont="1" applyBorder="1" applyAlignment="1" applyProtection="1">
      <alignment vertical="center"/>
      <protection locked="0"/>
    </xf>
    <xf numFmtId="0" fontId="0" fillId="0" borderId="16" xfId="80" applyFont="1" applyBorder="1" applyAlignment="1" applyProtection="1">
      <alignment vertical="center"/>
      <protection locked="0"/>
    </xf>
    <xf numFmtId="0" fontId="0" fillId="0" borderId="16" xfId="80" applyFont="1" applyBorder="1" applyAlignment="1" applyProtection="1">
      <alignment horizontal="center" vertical="center" wrapText="1"/>
      <protection locked="0"/>
    </xf>
    <xf numFmtId="9" fontId="0" fillId="0" borderId="0" xfId="187" applyFont="1" applyFill="1" applyBorder="1" applyAlignment="1" applyProtection="1">
      <alignment horizontal="center" vertical="center" wrapText="1"/>
      <protection locked="0"/>
    </xf>
    <xf numFmtId="41" fontId="0" fillId="0" borderId="0" xfId="55" applyNumberFormat="1" applyFont="1" applyFill="1" applyBorder="1" applyAlignment="1" applyProtection="1">
      <alignment vertical="center"/>
      <protection locked="0"/>
    </xf>
    <xf numFmtId="41" fontId="0" fillId="0" borderId="17" xfId="80" applyNumberFormat="1" applyFont="1" applyBorder="1" applyAlignment="1" applyProtection="1">
      <alignment horizontal="right" vertical="center"/>
      <protection locked="0"/>
    </xf>
    <xf numFmtId="41" fontId="2" fillId="0" borderId="0" xfId="80" applyNumberFormat="1" applyFont="1" applyAlignment="1" applyProtection="1">
      <alignment vertical="center"/>
      <protection locked="0"/>
    </xf>
    <xf numFmtId="41" fontId="2" fillId="0" borderId="17" xfId="80" applyNumberFormat="1" applyFont="1" applyBorder="1" applyAlignment="1" applyProtection="1">
      <alignment vertical="center"/>
      <protection locked="0"/>
    </xf>
    <xf numFmtId="41" fontId="0" fillId="0" borderId="0" xfId="80" applyNumberFormat="1" applyFont="1" applyAlignment="1" applyProtection="1">
      <alignment horizontal="center" vertical="center"/>
      <protection locked="0"/>
    </xf>
    <xf numFmtId="41" fontId="2" fillId="0" borderId="17" xfId="80" applyNumberFormat="1" applyFont="1" applyBorder="1" applyAlignment="1" applyProtection="1">
      <alignment horizontal="right" vertical="center"/>
      <protection locked="0"/>
    </xf>
    <xf numFmtId="0" fontId="2" fillId="0" borderId="16" xfId="80" applyFont="1" applyBorder="1" applyAlignment="1" applyProtection="1">
      <alignment horizontal="left" vertical="center"/>
      <protection locked="0"/>
    </xf>
    <xf numFmtId="0" fontId="0" fillId="0" borderId="16" xfId="80" applyFont="1" applyBorder="1" applyAlignment="1" applyProtection="1">
      <alignment horizontal="left" vertical="center"/>
      <protection locked="0"/>
    </xf>
    <xf numFmtId="1" fontId="0" fillId="0" borderId="0" xfId="80" applyNumberFormat="1" applyFont="1" applyAlignment="1" applyProtection="1">
      <alignment horizontal="center" vertical="center" wrapText="1"/>
      <protection locked="0"/>
    </xf>
    <xf numFmtId="0" fontId="42" fillId="0" borderId="0" xfId="80" applyFont="1" applyAlignment="1" applyProtection="1">
      <alignment vertical="center"/>
      <protection locked="0"/>
    </xf>
    <xf numFmtId="0" fontId="0" fillId="0" borderId="0" xfId="80" applyFont="1" applyAlignment="1" applyProtection="1">
      <alignment horizontal="center" vertical="center"/>
      <protection locked="0"/>
    </xf>
    <xf numFmtId="0" fontId="2" fillId="0" borderId="16" xfId="80" applyFont="1" applyBorder="1" applyAlignment="1" applyProtection="1">
      <alignment horizontal="center" wrapText="1"/>
      <protection locked="0"/>
    </xf>
    <xf numFmtId="9" fontId="2" fillId="0" borderId="0" xfId="187" applyFont="1" applyFill="1" applyBorder="1" applyAlignment="1" applyProtection="1">
      <alignment wrapText="1"/>
      <protection locked="0"/>
    </xf>
    <xf numFmtId="41" fontId="3" fillId="0" borderId="0" xfId="80" applyNumberFormat="1" applyFont="1" applyAlignment="1" applyProtection="1">
      <alignment horizontal="center"/>
      <protection locked="0"/>
    </xf>
    <xf numFmtId="41" fontId="0" fillId="0" borderId="17" xfId="80" applyNumberFormat="1" applyFont="1" applyBorder="1" applyProtection="1">
      <protection locked="0"/>
    </xf>
    <xf numFmtId="0" fontId="0" fillId="0" borderId="16" xfId="80" applyFont="1" applyBorder="1" applyAlignment="1" applyProtection="1">
      <alignment horizontal="center" wrapText="1"/>
      <protection locked="0"/>
    </xf>
    <xf numFmtId="41" fontId="0" fillId="0" borderId="17" xfId="80" applyNumberFormat="1" applyFont="1" applyBorder="1" applyAlignment="1" applyProtection="1">
      <alignment horizontal="right"/>
      <protection locked="0"/>
    </xf>
    <xf numFmtId="0" fontId="2" fillId="0" borderId="0" xfId="80" applyFont="1" applyAlignment="1" applyProtection="1">
      <alignment wrapText="1"/>
      <protection locked="0"/>
    </xf>
    <xf numFmtId="41" fontId="2" fillId="0" borderId="17" xfId="80" applyNumberFormat="1" applyFont="1" applyBorder="1" applyProtection="1">
      <protection locked="0"/>
    </xf>
    <xf numFmtId="0" fontId="0" fillId="0" borderId="0" xfId="80" applyFont="1" applyAlignment="1" applyProtection="1">
      <alignment wrapText="1"/>
      <protection locked="0"/>
    </xf>
    <xf numFmtId="9" fontId="2" fillId="0" borderId="0" xfId="187" applyFont="1" applyFill="1" applyBorder="1" applyAlignment="1" applyProtection="1">
      <alignment horizontal="center" vertical="center" wrapText="1"/>
      <protection locked="0"/>
    </xf>
    <xf numFmtId="41" fontId="2" fillId="0" borderId="0" xfId="80" applyNumberFormat="1" applyFont="1" applyAlignment="1" applyProtection="1">
      <alignment horizontal="center" vertical="center"/>
      <protection locked="0"/>
    </xf>
    <xf numFmtId="41" fontId="2" fillId="0" borderId="17" xfId="80" applyNumberFormat="1" applyFont="1" applyBorder="1" applyAlignment="1" applyProtection="1">
      <alignment horizontal="right"/>
      <protection locked="0"/>
    </xf>
    <xf numFmtId="1" fontId="0" fillId="0" borderId="16" xfId="80" applyNumberFormat="1" applyFont="1" applyBorder="1" applyAlignment="1" applyProtection="1">
      <alignment horizontal="center" wrapText="1"/>
      <protection locked="0"/>
    </xf>
    <xf numFmtId="1" fontId="0" fillId="0" borderId="16" xfId="80" applyNumberFormat="1" applyFont="1" applyBorder="1" applyAlignment="1" applyProtection="1">
      <alignment horizontal="center" vertical="center"/>
      <protection locked="0"/>
    </xf>
    <xf numFmtId="41" fontId="2" fillId="0" borderId="0" xfId="80" applyNumberFormat="1" applyFont="1" applyProtection="1">
      <protection locked="0"/>
    </xf>
    <xf numFmtId="0" fontId="27" fillId="0" borderId="16" xfId="0" applyFont="1" applyBorder="1" applyAlignment="1">
      <alignment horizontal="center" vertical="center"/>
    </xf>
    <xf numFmtId="0" fontId="27" fillId="0" borderId="19" xfId="0" applyFont="1" applyBorder="1" applyAlignment="1">
      <alignment horizontal="center" vertical="center"/>
    </xf>
    <xf numFmtId="0" fontId="47" fillId="0" borderId="0" xfId="0" applyFont="1" applyAlignment="1">
      <alignment vertical="center"/>
    </xf>
    <xf numFmtId="0" fontId="45" fillId="0" borderId="0" xfId="0" applyFont="1" applyAlignment="1">
      <alignment vertical="center" wrapText="1"/>
    </xf>
    <xf numFmtId="0" fontId="45" fillId="0" borderId="0" xfId="0" applyFont="1" applyAlignment="1">
      <alignment horizontal="center" vertical="center" wrapText="1"/>
    </xf>
    <xf numFmtId="0" fontId="45" fillId="0" borderId="21" xfId="0" applyFont="1" applyBorder="1" applyAlignment="1">
      <alignment horizontal="center" vertical="center" wrapText="1"/>
    </xf>
    <xf numFmtId="0" fontId="45" fillId="0" borderId="5"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0" fontId="27" fillId="0" borderId="11" xfId="0" applyFont="1" applyBorder="1" applyAlignment="1">
      <alignment horizontal="center" vertical="center"/>
    </xf>
    <xf numFmtId="0" fontId="27" fillId="0" borderId="17" xfId="0" applyFont="1" applyBorder="1" applyAlignment="1">
      <alignment horizontal="center" vertical="center"/>
    </xf>
    <xf numFmtId="0" fontId="47" fillId="0" borderId="18" xfId="0" applyFont="1" applyBorder="1" applyAlignment="1">
      <alignment horizontal="center" vertical="center"/>
    </xf>
    <xf numFmtId="0" fontId="27" fillId="0" borderId="10" xfId="0" applyFont="1" applyBorder="1" applyAlignment="1">
      <alignment horizontal="center" vertical="center"/>
    </xf>
    <xf numFmtId="0" fontId="47" fillId="0" borderId="10" xfId="0" applyFont="1" applyBorder="1" applyAlignment="1">
      <alignment horizontal="center" vertical="center"/>
    </xf>
    <xf numFmtId="0" fontId="47" fillId="0" borderId="20" xfId="0" applyFont="1" applyBorder="1" applyAlignment="1">
      <alignment horizontal="center" vertical="center"/>
    </xf>
    <xf numFmtId="0" fontId="2" fillId="0" borderId="0" xfId="0" applyFont="1"/>
    <xf numFmtId="42" fontId="0" fillId="0" borderId="0" xfId="0" applyNumberFormat="1"/>
    <xf numFmtId="42" fontId="45" fillId="0" borderId="5" xfId="0" applyNumberFormat="1" applyFont="1" applyBorder="1" applyAlignment="1">
      <alignment horizontal="center" vertical="center" wrapText="1"/>
    </xf>
    <xf numFmtId="42" fontId="27" fillId="0" borderId="11" xfId="0" applyNumberFormat="1" applyFont="1" applyBorder="1" applyAlignment="1">
      <alignment horizontal="center" vertical="center"/>
    </xf>
    <xf numFmtId="42" fontId="47" fillId="0" borderId="10" xfId="0" applyNumberFormat="1" applyFont="1" applyBorder="1" applyAlignment="1">
      <alignment horizontal="center" vertical="center"/>
    </xf>
    <xf numFmtId="0" fontId="41" fillId="0" borderId="0" xfId="0" applyFont="1" applyAlignment="1" applyProtection="1">
      <alignment vertical="center" wrapText="1"/>
      <protection locked="0"/>
    </xf>
    <xf numFmtId="0" fontId="48" fillId="0" borderId="0" xfId="80" applyFont="1" applyAlignment="1" applyProtection="1">
      <alignment horizontal="center" vertical="center"/>
      <protection locked="0"/>
    </xf>
    <xf numFmtId="0" fontId="2" fillId="0" borderId="11" xfId="80" applyFont="1" applyBorder="1" applyAlignment="1" applyProtection="1">
      <alignment vertical="center"/>
      <protection locked="0"/>
    </xf>
    <xf numFmtId="0" fontId="0" fillId="0" borderId="11" xfId="80" applyFont="1" applyBorder="1" applyAlignment="1" applyProtection="1">
      <alignment vertical="center"/>
      <protection locked="0"/>
    </xf>
    <xf numFmtId="0" fontId="49" fillId="0" borderId="16" xfId="80" applyFont="1" applyBorder="1" applyAlignment="1" applyProtection="1">
      <alignment horizontal="right" vertical="center"/>
      <protection locked="0"/>
    </xf>
    <xf numFmtId="0" fontId="49" fillId="0" borderId="16" xfId="97" applyFont="1" applyBorder="1" applyAlignment="1" applyProtection="1">
      <alignment horizontal="right" vertical="center" wrapText="1"/>
      <protection locked="0"/>
    </xf>
    <xf numFmtId="41" fontId="2" fillId="0" borderId="10" xfId="80" applyNumberFormat="1" applyFont="1" applyBorder="1" applyAlignment="1" applyProtection="1">
      <alignment vertical="center"/>
      <protection locked="0"/>
    </xf>
    <xf numFmtId="169" fontId="2" fillId="0" borderId="18" xfId="44" applyNumberFormat="1" applyFont="1" applyFill="1" applyBorder="1" applyAlignment="1" applyProtection="1">
      <alignment horizontal="right" vertical="center"/>
      <protection locked="0"/>
    </xf>
    <xf numFmtId="0" fontId="40" fillId="46" borderId="12" xfId="80" applyFont="1" applyFill="1" applyBorder="1" applyAlignment="1" applyProtection="1">
      <alignment horizontal="center" vertical="center" wrapText="1"/>
      <protection locked="0"/>
    </xf>
    <xf numFmtId="0" fontId="40" fillId="46" borderId="12" xfId="80" applyFont="1" applyFill="1" applyBorder="1" applyAlignment="1" applyProtection="1">
      <alignment horizontal="center" vertical="center"/>
      <protection locked="0"/>
    </xf>
    <xf numFmtId="0" fontId="40" fillId="46" borderId="14" xfId="80" applyFont="1" applyFill="1" applyBorder="1" applyAlignment="1" applyProtection="1">
      <alignment horizontal="center" vertical="center" wrapText="1"/>
      <protection locked="0"/>
    </xf>
    <xf numFmtId="0" fontId="40" fillId="46" borderId="13" xfId="80" applyFont="1" applyFill="1" applyBorder="1" applyAlignment="1" applyProtection="1">
      <alignment horizontal="centerContinuous" vertical="center" wrapText="1"/>
      <protection locked="0"/>
    </xf>
    <xf numFmtId="0" fontId="40" fillId="46" borderId="15" xfId="80" applyFont="1" applyFill="1" applyBorder="1" applyAlignment="1" applyProtection="1">
      <alignment horizontal="center" vertical="center"/>
      <protection locked="0"/>
    </xf>
    <xf numFmtId="0" fontId="1" fillId="0" borderId="0" xfId="80" applyAlignment="1">
      <alignment vertical="center"/>
    </xf>
    <xf numFmtId="0" fontId="1" fillId="0" borderId="0" xfId="80" applyAlignment="1">
      <alignment vertical="center" wrapText="1"/>
    </xf>
    <xf numFmtId="41" fontId="1" fillId="0" borderId="0" xfId="80" applyNumberForma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51" fillId="0" borderId="0" xfId="80" applyFont="1" applyAlignment="1" applyProtection="1">
      <alignment horizontal="left" vertical="center"/>
      <protection locked="0"/>
    </xf>
    <xf numFmtId="0" fontId="53" fillId="46" borderId="21" xfId="0" applyFont="1" applyFill="1" applyBorder="1" applyAlignment="1">
      <alignment horizontal="centerContinuous" vertical="center"/>
    </xf>
    <xf numFmtId="0" fontId="53" fillId="46" borderId="23" xfId="0" applyFont="1" applyFill="1" applyBorder="1" applyAlignment="1">
      <alignment horizontal="centerContinuous" vertical="center" wrapText="1"/>
    </xf>
    <xf numFmtId="0" fontId="53" fillId="0" borderId="0" xfId="0" applyFont="1" applyAlignment="1">
      <alignment vertical="center"/>
    </xf>
    <xf numFmtId="0" fontId="2" fillId="48" borderId="16" xfId="0" applyFont="1" applyFill="1" applyBorder="1" applyAlignment="1">
      <alignment vertical="center"/>
    </xf>
    <xf numFmtId="0" fontId="2" fillId="48" borderId="17" xfId="0" applyFont="1" applyFill="1" applyBorder="1" applyAlignment="1">
      <alignment vertical="center" wrapText="1"/>
    </xf>
    <xf numFmtId="0" fontId="50" fillId="48" borderId="16" xfId="0" applyFont="1" applyFill="1" applyBorder="1" applyAlignment="1">
      <alignment horizontal="right" vertical="center"/>
    </xf>
    <xf numFmtId="0" fontId="0" fillId="48" borderId="17" xfId="0" applyFill="1" applyBorder="1" applyAlignment="1">
      <alignment vertical="center" wrapText="1"/>
    </xf>
    <xf numFmtId="0" fontId="54" fillId="48" borderId="16" xfId="0" applyFont="1" applyFill="1" applyBorder="1" applyAlignment="1">
      <alignment vertical="center"/>
    </xf>
    <xf numFmtId="0" fontId="0" fillId="48" borderId="17" xfId="0" applyFill="1" applyBorder="1" applyAlignment="1">
      <alignment horizontal="left" vertical="center" wrapText="1" indent="3"/>
    </xf>
    <xf numFmtId="41" fontId="2" fillId="0" borderId="0" xfId="80" applyNumberFormat="1" applyFont="1" applyAlignment="1" applyProtection="1">
      <alignment horizontal="right" vertical="center"/>
      <protection locked="0"/>
    </xf>
    <xf numFmtId="41" fontId="1" fillId="0" borderId="11" xfId="97" applyNumberFormat="1" applyFont="1" applyBorder="1" applyAlignment="1" applyProtection="1">
      <alignment vertical="center" wrapText="1"/>
      <protection locked="0"/>
    </xf>
    <xf numFmtId="41" fontId="1" fillId="0" borderId="16" xfId="97" applyNumberFormat="1" applyFont="1" applyBorder="1" applyAlignment="1" applyProtection="1">
      <alignment vertical="center" wrapText="1"/>
      <protection locked="0"/>
    </xf>
    <xf numFmtId="41" fontId="1" fillId="47" borderId="17" xfId="80" applyNumberFormat="1" applyFill="1" applyBorder="1" applyAlignment="1">
      <alignment vertical="center"/>
    </xf>
    <xf numFmtId="41" fontId="1" fillId="0" borderId="11" xfId="80" applyNumberFormat="1" applyBorder="1" applyAlignment="1" applyProtection="1">
      <alignment horizontal="left" vertical="center" wrapText="1"/>
      <protection locked="0"/>
    </xf>
    <xf numFmtId="41" fontId="1" fillId="0" borderId="16" xfId="80" applyNumberFormat="1" applyBorder="1" applyAlignment="1" applyProtection="1">
      <alignment horizontal="left" vertical="center" wrapText="1"/>
      <protection locked="0"/>
    </xf>
    <xf numFmtId="41" fontId="1" fillId="0" borderId="11" xfId="80" applyNumberFormat="1" applyBorder="1" applyAlignment="1" applyProtection="1">
      <alignment vertical="center" wrapText="1"/>
      <protection locked="0"/>
    </xf>
    <xf numFmtId="41" fontId="1" fillId="0" borderId="16" xfId="80" applyNumberFormat="1" applyBorder="1" applyAlignment="1" applyProtection="1">
      <alignment vertical="center" wrapText="1"/>
      <protection locked="0"/>
    </xf>
    <xf numFmtId="0" fontId="1" fillId="0" borderId="16" xfId="97" applyFont="1" applyBorder="1" applyAlignment="1" applyProtection="1">
      <alignment vertical="center" wrapText="1"/>
      <protection locked="0"/>
    </xf>
    <xf numFmtId="0" fontId="1" fillId="0" borderId="16" xfId="80" applyBorder="1" applyAlignment="1" applyProtection="1">
      <alignment horizontal="center" vertical="center" wrapText="1"/>
      <protection locked="0"/>
    </xf>
    <xf numFmtId="9" fontId="1" fillId="0" borderId="0" xfId="187" applyFont="1" applyFill="1" applyBorder="1" applyAlignment="1" applyProtection="1">
      <alignment horizontal="center" vertical="center" wrapText="1"/>
      <protection locked="0"/>
    </xf>
    <xf numFmtId="41" fontId="1" fillId="0" borderId="0" xfId="80" applyNumberFormat="1" applyAlignment="1" applyProtection="1">
      <alignment horizontal="center" vertical="center"/>
      <protection locked="0"/>
    </xf>
    <xf numFmtId="41" fontId="1" fillId="0" borderId="17" xfId="80" applyNumberFormat="1" applyBorder="1" applyAlignment="1" applyProtection="1">
      <alignment horizontal="right" vertical="center"/>
      <protection locked="0"/>
    </xf>
    <xf numFmtId="0" fontId="1" fillId="0" borderId="16" xfId="80" applyBorder="1" applyAlignment="1" applyProtection="1">
      <alignment horizontal="center" wrapText="1"/>
      <protection locked="0"/>
    </xf>
    <xf numFmtId="0" fontId="1" fillId="0" borderId="0" xfId="80" applyAlignment="1" applyProtection="1">
      <alignment wrapText="1"/>
      <protection locked="0"/>
    </xf>
    <xf numFmtId="0" fontId="1" fillId="0" borderId="0" xfId="80" applyAlignment="1" applyProtection="1">
      <alignment vertical="center"/>
      <protection locked="0"/>
    </xf>
    <xf numFmtId="41" fontId="0" fillId="0" borderId="0" xfId="80" applyNumberFormat="1" applyFont="1" applyProtection="1">
      <protection locked="0"/>
    </xf>
    <xf numFmtId="41" fontId="0" fillId="0" borderId="0" xfId="80" applyNumberFormat="1" applyFont="1" applyAlignment="1" applyProtection="1">
      <alignment horizontal="right"/>
      <protection locked="0"/>
    </xf>
    <xf numFmtId="41" fontId="0" fillId="0" borderId="0" xfId="80" applyNumberFormat="1" applyFont="1" applyAlignment="1" applyProtection="1">
      <alignment horizontal="right" vertical="center"/>
      <protection locked="0"/>
    </xf>
    <xf numFmtId="41" fontId="2" fillId="0" borderId="0" xfId="80" applyNumberFormat="1" applyFont="1" applyAlignment="1" applyProtection="1">
      <alignment horizontal="right"/>
      <protection locked="0"/>
    </xf>
    <xf numFmtId="41" fontId="1" fillId="0" borderId="0" xfId="80" applyNumberFormat="1" applyAlignment="1" applyProtection="1">
      <alignment horizontal="right" vertical="center"/>
      <protection locked="0"/>
    </xf>
    <xf numFmtId="41" fontId="1" fillId="0" borderId="17" xfId="80" applyNumberFormat="1" applyBorder="1" applyAlignment="1" applyProtection="1">
      <alignment vertical="center" wrapText="1"/>
      <protection locked="0"/>
    </xf>
    <xf numFmtId="41" fontId="1" fillId="0" borderId="17" xfId="97" applyNumberFormat="1" applyFont="1" applyBorder="1" applyAlignment="1" applyProtection="1">
      <alignment vertical="center" wrapText="1"/>
      <protection locked="0"/>
    </xf>
    <xf numFmtId="41" fontId="1" fillId="0" borderId="17" xfId="80" applyNumberFormat="1" applyBorder="1" applyAlignment="1" applyProtection="1">
      <alignment horizontal="left" vertical="center" wrapText="1"/>
      <protection locked="0"/>
    </xf>
    <xf numFmtId="0" fontId="2" fillId="0" borderId="11" xfId="97" applyFont="1" applyBorder="1" applyAlignment="1" applyProtection="1">
      <alignment vertical="center" wrapText="1"/>
      <protection locked="0"/>
    </xf>
    <xf numFmtId="0" fontId="2" fillId="48" borderId="13" xfId="0" applyFont="1" applyFill="1" applyBorder="1" applyAlignment="1">
      <alignment vertical="center"/>
    </xf>
    <xf numFmtId="0" fontId="2" fillId="48" borderId="15" xfId="0" applyFont="1" applyFill="1" applyBorder="1" applyAlignment="1">
      <alignment vertical="center" wrapText="1"/>
    </xf>
    <xf numFmtId="0" fontId="2" fillId="48" borderId="18" xfId="0" applyFont="1" applyFill="1" applyBorder="1" applyAlignment="1">
      <alignment vertical="center"/>
    </xf>
    <xf numFmtId="0" fontId="0" fillId="48" borderId="20" xfId="0" applyFill="1" applyBorder="1" applyAlignment="1">
      <alignment vertical="center" wrapText="1"/>
    </xf>
    <xf numFmtId="0" fontId="2" fillId="0" borderId="11" xfId="80" applyFont="1" applyBorder="1" applyAlignment="1" applyProtection="1">
      <alignment horizontal="left" vertical="center"/>
      <protection locked="0"/>
    </xf>
    <xf numFmtId="0" fontId="50" fillId="48" borderId="16" xfId="0" applyFont="1" applyFill="1" applyBorder="1" applyAlignment="1">
      <alignment horizontal="right" vertical="top"/>
    </xf>
    <xf numFmtId="0" fontId="0" fillId="48" borderId="17" xfId="80" applyFont="1" applyFill="1" applyBorder="1" applyAlignment="1">
      <alignment vertical="top" wrapText="1"/>
    </xf>
    <xf numFmtId="0" fontId="40" fillId="46" borderId="11" xfId="80" applyFont="1" applyFill="1" applyBorder="1" applyAlignment="1" applyProtection="1">
      <alignment horizontal="center" vertical="center"/>
      <protection locked="0"/>
    </xf>
    <xf numFmtId="0" fontId="40" fillId="46" borderId="0" xfId="80" applyFont="1" applyFill="1" applyAlignment="1" applyProtection="1">
      <alignment horizontal="center" vertical="center" wrapText="1"/>
      <protection locked="0"/>
    </xf>
    <xf numFmtId="0" fontId="40" fillId="0" borderId="0" xfId="80" applyFont="1" applyAlignment="1" applyProtection="1">
      <alignment vertical="center"/>
      <protection locked="0"/>
    </xf>
    <xf numFmtId="0" fontId="40" fillId="46" borderId="18" xfId="80" applyFont="1" applyFill="1" applyBorder="1" applyAlignment="1" applyProtection="1">
      <alignment horizontal="center" vertical="center" wrapText="1"/>
      <protection locked="0"/>
    </xf>
    <xf numFmtId="0" fontId="40" fillId="46" borderId="19" xfId="80" applyFont="1" applyFill="1" applyBorder="1" applyAlignment="1" applyProtection="1">
      <alignment horizontal="center" vertical="center" wrapText="1"/>
      <protection locked="0"/>
    </xf>
    <xf numFmtId="41" fontId="40" fillId="46" borderId="19" xfId="80" applyNumberFormat="1" applyFont="1" applyFill="1" applyBorder="1" applyAlignment="1" applyProtection="1">
      <alignment horizontal="center" vertical="center"/>
      <protection locked="0"/>
    </xf>
    <xf numFmtId="0" fontId="40" fillId="46" borderId="20" xfId="80" applyFont="1" applyFill="1" applyBorder="1" applyAlignment="1" applyProtection="1">
      <alignment horizontal="center" vertical="center"/>
      <protection locked="0"/>
    </xf>
    <xf numFmtId="0" fontId="0" fillId="0" borderId="0" xfId="80" applyFont="1" applyAlignment="1">
      <alignment vertical="center"/>
    </xf>
    <xf numFmtId="0" fontId="40" fillId="46" borderId="12" xfId="80" applyFont="1" applyFill="1" applyBorder="1" applyAlignment="1">
      <alignment horizontal="center" vertical="center"/>
    </xf>
    <xf numFmtId="0" fontId="40" fillId="46" borderId="11" xfId="80" applyFont="1" applyFill="1" applyBorder="1" applyAlignment="1" applyProtection="1">
      <alignment horizontal="center" vertical="center" wrapText="1"/>
      <protection locked="0"/>
    </xf>
    <xf numFmtId="0" fontId="40" fillId="46" borderId="11" xfId="80" applyFont="1" applyFill="1" applyBorder="1" applyAlignment="1" applyProtection="1">
      <alignment vertical="center"/>
      <protection locked="0"/>
    </xf>
    <xf numFmtId="15" fontId="40" fillId="46" borderId="10" xfId="80" quotePrefix="1" applyNumberFormat="1" applyFont="1" applyFill="1" applyBorder="1" applyAlignment="1" applyProtection="1">
      <alignment horizontal="center" vertical="center" wrapText="1"/>
      <protection locked="0"/>
    </xf>
    <xf numFmtId="41" fontId="40" fillId="46" borderId="20" xfId="80" applyNumberFormat="1" applyFont="1" applyFill="1" applyBorder="1" applyAlignment="1" applyProtection="1">
      <alignment horizontal="center" vertical="center"/>
      <protection locked="0"/>
    </xf>
    <xf numFmtId="41" fontId="0" fillId="0" borderId="0" xfId="80" applyNumberFormat="1" applyFont="1" applyAlignment="1">
      <alignment vertical="center"/>
    </xf>
    <xf numFmtId="41" fontId="40" fillId="46" borderId="15" xfId="80" applyNumberFormat="1" applyFont="1" applyFill="1" applyBorder="1" applyAlignment="1">
      <alignment horizontal="center" vertical="center"/>
    </xf>
    <xf numFmtId="41" fontId="40" fillId="46" borderId="14" xfId="80" applyNumberFormat="1" applyFont="1" applyFill="1" applyBorder="1" applyAlignment="1">
      <alignment horizontal="centerContinuous" vertical="center"/>
    </xf>
    <xf numFmtId="41" fontId="40" fillId="46" borderId="17" xfId="80" applyNumberFormat="1" applyFont="1" applyFill="1" applyBorder="1" applyAlignment="1">
      <alignment horizontal="center" vertical="center"/>
    </xf>
    <xf numFmtId="41" fontId="40" fillId="46" borderId="0" xfId="80" applyNumberFormat="1" applyFont="1" applyFill="1" applyAlignment="1">
      <alignment horizontal="center" vertical="center"/>
    </xf>
    <xf numFmtId="41" fontId="40" fillId="46" borderId="20" xfId="80" applyNumberFormat="1" applyFont="1" applyFill="1" applyBorder="1" applyAlignment="1">
      <alignment horizontal="center" vertical="center"/>
    </xf>
    <xf numFmtId="41" fontId="40" fillId="46" borderId="19" xfId="80" applyNumberFormat="1" applyFont="1" applyFill="1" applyBorder="1" applyAlignment="1">
      <alignment horizontal="center" vertical="center"/>
    </xf>
    <xf numFmtId="41" fontId="2" fillId="47" borderId="10" xfId="80" applyNumberFormat="1" applyFont="1" applyFill="1" applyBorder="1" applyAlignment="1">
      <alignment vertical="center"/>
    </xf>
    <xf numFmtId="0" fontId="40" fillId="46" borderId="13" xfId="80" applyFont="1" applyFill="1" applyBorder="1" applyAlignment="1" applyProtection="1">
      <alignment horizontal="center" vertical="center"/>
      <protection locked="0"/>
    </xf>
    <xf numFmtId="0" fontId="40" fillId="46" borderId="14" xfId="0" applyFont="1" applyFill="1" applyBorder="1" applyAlignment="1" applyProtection="1">
      <alignment horizontal="centerContinuous" vertical="center" wrapText="1"/>
      <protection locked="0"/>
    </xf>
    <xf numFmtId="0" fontId="40" fillId="46" borderId="15" xfId="0" applyFont="1" applyFill="1" applyBorder="1" applyAlignment="1" applyProtection="1">
      <alignment horizontal="centerContinuous" vertical="center" wrapText="1"/>
      <protection locked="0"/>
    </xf>
    <xf numFmtId="0" fontId="40" fillId="46" borderId="14" xfId="80" applyFont="1" applyFill="1" applyBorder="1" applyAlignment="1" applyProtection="1">
      <alignment horizontal="centerContinuous" wrapText="1"/>
      <protection locked="0"/>
    </xf>
    <xf numFmtId="0" fontId="40" fillId="46" borderId="14" xfId="0" applyFont="1" applyFill="1" applyBorder="1" applyAlignment="1" applyProtection="1">
      <alignment horizontal="centerContinuous" wrapText="1"/>
      <protection locked="0"/>
    </xf>
    <xf numFmtId="0" fontId="40" fillId="46" borderId="13" xfId="80" applyFont="1" applyFill="1" applyBorder="1" applyAlignment="1" applyProtection="1">
      <alignment horizontal="centerContinuous" wrapText="1"/>
      <protection locked="0"/>
    </xf>
    <xf numFmtId="0" fontId="40" fillId="46" borderId="15" xfId="0" applyFont="1" applyFill="1" applyBorder="1" applyAlignment="1" applyProtection="1">
      <alignment horizontal="centerContinuous" wrapText="1"/>
      <protection locked="0"/>
    </xf>
    <xf numFmtId="0" fontId="40" fillId="46" borderId="18" xfId="80" applyFont="1" applyFill="1" applyBorder="1" applyAlignment="1" applyProtection="1">
      <alignment horizontal="center" vertical="center"/>
      <protection locked="0"/>
    </xf>
    <xf numFmtId="0" fontId="40" fillId="46" borderId="19" xfId="80" applyFont="1" applyFill="1" applyBorder="1" applyAlignment="1" applyProtection="1">
      <alignment horizontal="center" wrapText="1"/>
      <protection locked="0"/>
    </xf>
    <xf numFmtId="41" fontId="40" fillId="46" borderId="19" xfId="80" applyNumberFormat="1" applyFont="1" applyFill="1" applyBorder="1" applyAlignment="1" applyProtection="1">
      <alignment horizontal="center"/>
      <protection locked="0"/>
    </xf>
    <xf numFmtId="0" fontId="40" fillId="46" borderId="18" xfId="80" applyFont="1" applyFill="1" applyBorder="1" applyAlignment="1" applyProtection="1">
      <alignment horizontal="center" wrapText="1"/>
      <protection locked="0"/>
    </xf>
    <xf numFmtId="41" fontId="40" fillId="46" borderId="20" xfId="80" applyNumberFormat="1" applyFont="1" applyFill="1" applyBorder="1" applyAlignment="1" applyProtection="1">
      <alignment horizontal="center"/>
      <protection locked="0"/>
    </xf>
    <xf numFmtId="0" fontId="40" fillId="46" borderId="10" xfId="80" applyFont="1" applyFill="1" applyBorder="1" applyAlignment="1">
      <alignment vertical="center"/>
    </xf>
    <xf numFmtId="0" fontId="2" fillId="47" borderId="11" xfId="80" applyFont="1" applyFill="1" applyBorder="1" applyAlignment="1">
      <alignment vertical="center"/>
    </xf>
    <xf numFmtId="41" fontId="0" fillId="47" borderId="11" xfId="80" applyNumberFormat="1" applyFont="1" applyFill="1" applyBorder="1" applyAlignment="1">
      <alignment vertical="center"/>
    </xf>
    <xf numFmtId="41" fontId="2" fillId="47" borderId="11" xfId="80" applyNumberFormat="1" applyFont="1" applyFill="1" applyBorder="1"/>
    <xf numFmtId="0" fontId="0" fillId="47" borderId="11" xfId="80" applyFont="1" applyFill="1" applyBorder="1" applyAlignment="1">
      <alignment vertical="center"/>
    </xf>
    <xf numFmtId="41" fontId="2" fillId="47" borderId="11" xfId="80" applyNumberFormat="1" applyFont="1" applyFill="1" applyBorder="1" applyAlignment="1">
      <alignment horizontal="right"/>
    </xf>
    <xf numFmtId="41" fontId="2" fillId="47" borderId="11" xfId="80" applyNumberFormat="1" applyFont="1" applyFill="1" applyBorder="1" applyAlignment="1">
      <alignment horizontal="right" vertical="center"/>
    </xf>
    <xf numFmtId="0" fontId="2" fillId="0" borderId="12" xfId="80" applyFont="1" applyBorder="1" applyAlignment="1" applyProtection="1">
      <alignment vertical="center"/>
      <protection locked="0"/>
    </xf>
    <xf numFmtId="0" fontId="0" fillId="0" borderId="10" xfId="80" applyFont="1" applyBorder="1" applyAlignment="1" applyProtection="1">
      <alignment vertical="center"/>
      <protection locked="0"/>
    </xf>
    <xf numFmtId="42" fontId="27" fillId="0" borderId="0" xfId="0" applyNumberFormat="1" applyFont="1" applyAlignment="1">
      <alignment horizontal="center" vertical="center"/>
    </xf>
    <xf numFmtId="3" fontId="45" fillId="0" borderId="0" xfId="0" applyNumberFormat="1" applyFont="1" applyAlignment="1">
      <alignment horizontal="center" vertical="center" wrapText="1"/>
    </xf>
    <xf numFmtId="0" fontId="47" fillId="0" borderId="0" xfId="0" applyFont="1" applyAlignment="1">
      <alignment horizontal="center" vertical="center"/>
    </xf>
    <xf numFmtId="44" fontId="27" fillId="0" borderId="0" xfId="188" applyFont="1" applyAlignment="1">
      <alignment vertical="center"/>
    </xf>
    <xf numFmtId="44" fontId="47" fillId="0" borderId="0" xfId="188" applyFont="1" applyAlignment="1">
      <alignment vertical="center"/>
    </xf>
    <xf numFmtId="44" fontId="27" fillId="0" borderId="17" xfId="188" applyFont="1" applyBorder="1" applyAlignment="1">
      <alignment vertical="center"/>
    </xf>
    <xf numFmtId="44" fontId="47" fillId="0" borderId="17" xfId="188" applyFont="1" applyBorder="1" applyAlignment="1">
      <alignment vertical="center"/>
    </xf>
    <xf numFmtId="0" fontId="45" fillId="0" borderId="18" xfId="0" applyFont="1" applyBorder="1" applyAlignment="1">
      <alignment horizontal="center" vertical="center" wrapText="1"/>
    </xf>
    <xf numFmtId="42" fontId="44" fillId="0" borderId="19" xfId="0" applyNumberFormat="1" applyFont="1" applyBorder="1" applyAlignment="1">
      <alignment horizontal="center" vertical="center"/>
    </xf>
    <xf numFmtId="0" fontId="44" fillId="0" borderId="19" xfId="0" applyFont="1" applyBorder="1" applyAlignment="1">
      <alignment horizontal="right" vertical="center"/>
    </xf>
    <xf numFmtId="44" fontId="45" fillId="0" borderId="20" xfId="188" applyFont="1" applyBorder="1" applyAlignment="1">
      <alignment vertical="center" wrapText="1"/>
    </xf>
    <xf numFmtId="0" fontId="27" fillId="0" borderId="18" xfId="0" applyFont="1" applyBorder="1" applyAlignment="1">
      <alignment horizontal="center" vertical="center"/>
    </xf>
    <xf numFmtId="42" fontId="27" fillId="0" borderId="19" xfId="0" applyNumberFormat="1" applyFont="1" applyBorder="1" applyAlignment="1">
      <alignment horizontal="center" vertical="center"/>
    </xf>
    <xf numFmtId="44" fontId="27" fillId="0" borderId="20" xfId="188" applyFont="1" applyBorder="1" applyAlignment="1">
      <alignment vertical="center"/>
    </xf>
    <xf numFmtId="42" fontId="27" fillId="0" borderId="10" xfId="0" applyNumberFormat="1" applyFont="1" applyBorder="1" applyAlignment="1">
      <alignment horizontal="center" vertical="center"/>
    </xf>
    <xf numFmtId="41" fontId="27" fillId="0" borderId="11" xfId="0" applyNumberFormat="1" applyFont="1" applyBorder="1" applyAlignment="1">
      <alignment horizontal="center" vertical="center"/>
    </xf>
    <xf numFmtId="41" fontId="27" fillId="0" borderId="10" xfId="0" applyNumberFormat="1" applyFont="1" applyBorder="1" applyAlignment="1">
      <alignment horizontal="center" vertical="center"/>
    </xf>
    <xf numFmtId="0" fontId="43" fillId="0" borderId="0" xfId="0" applyFont="1" applyAlignment="1">
      <alignment horizontal="center" vertical="center" wrapText="1"/>
    </xf>
    <xf numFmtId="0" fontId="27" fillId="0" borderId="0" xfId="0" applyFont="1" applyAlignment="1">
      <alignment horizontal="center" vertical="center" wrapText="1"/>
    </xf>
    <xf numFmtId="0" fontId="46" fillId="0" borderId="21"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22" xfId="0" applyFont="1" applyBorder="1" applyAlignment="1">
      <alignment horizontal="center" vertical="center" wrapText="1"/>
    </xf>
    <xf numFmtId="44" fontId="45" fillId="0" borderId="23" xfId="188" applyFont="1" applyBorder="1" applyAlignment="1">
      <alignment horizontal="center" vertical="center" wrapText="1"/>
    </xf>
    <xf numFmtId="0" fontId="2" fillId="0" borderId="16" xfId="80" applyFont="1" applyBorder="1" applyAlignment="1" applyProtection="1">
      <alignment horizontal="right" vertical="center"/>
      <protection locked="0"/>
    </xf>
    <xf numFmtId="0" fontId="2" fillId="0" borderId="21" xfId="80" applyFont="1" applyBorder="1" applyAlignment="1" applyProtection="1">
      <alignment horizontal="right" vertical="center"/>
      <protection locked="0"/>
    </xf>
    <xf numFmtId="0" fontId="2" fillId="0" borderId="22" xfId="80" applyFont="1" applyBorder="1" applyAlignment="1" applyProtection="1">
      <alignment horizontal="center" vertical="center" wrapText="1"/>
      <protection locked="0"/>
    </xf>
    <xf numFmtId="0" fontId="2" fillId="0" borderId="21" xfId="80" applyFont="1" applyBorder="1" applyAlignment="1" applyProtection="1">
      <alignment horizontal="center" vertical="center" wrapText="1"/>
      <protection locked="0"/>
    </xf>
    <xf numFmtId="0" fontId="2" fillId="0" borderId="22" xfId="80" applyFont="1" applyBorder="1" applyAlignment="1" applyProtection="1">
      <alignment vertical="center" wrapText="1"/>
      <protection locked="0"/>
    </xf>
    <xf numFmtId="41" fontId="2" fillId="0" borderId="22" xfId="80" applyNumberFormat="1" applyFont="1" applyBorder="1" applyAlignment="1" applyProtection="1">
      <alignment vertical="center"/>
      <protection locked="0"/>
    </xf>
    <xf numFmtId="41" fontId="2" fillId="0" borderId="23" xfId="80" applyNumberFormat="1" applyFont="1" applyBorder="1" applyAlignment="1" applyProtection="1">
      <alignment vertical="center"/>
      <protection locked="0"/>
    </xf>
    <xf numFmtId="9" fontId="1" fillId="0" borderId="22" xfId="187" applyFont="1" applyFill="1" applyBorder="1" applyAlignment="1" applyProtection="1">
      <alignment horizontal="center" vertical="center" wrapText="1"/>
      <protection locked="0"/>
    </xf>
    <xf numFmtId="169" fontId="2" fillId="0" borderId="21" xfId="44" applyNumberFormat="1" applyFont="1" applyFill="1" applyBorder="1" applyAlignment="1" applyProtection="1">
      <alignment horizontal="right" vertical="center"/>
      <protection locked="0"/>
    </xf>
    <xf numFmtId="0" fontId="0" fillId="0" borderId="22" xfId="80" applyFont="1" applyBorder="1" applyAlignment="1" applyProtection="1">
      <alignment horizontal="center" vertical="center" wrapText="1"/>
      <protection locked="0"/>
    </xf>
    <xf numFmtId="0" fontId="0" fillId="0" borderId="21" xfId="80" applyFont="1" applyBorder="1" applyAlignment="1" applyProtection="1">
      <alignment horizontal="center" vertical="center" wrapText="1"/>
      <protection locked="0"/>
    </xf>
    <xf numFmtId="0" fontId="0" fillId="0" borderId="22" xfId="80" applyFont="1" applyBorder="1" applyAlignment="1" applyProtection="1">
      <alignment vertical="center" wrapText="1"/>
      <protection locked="0"/>
    </xf>
    <xf numFmtId="41" fontId="2" fillId="47" borderId="5" xfId="80" applyNumberFormat="1" applyFont="1" applyFill="1" applyBorder="1" applyAlignment="1">
      <alignment vertical="center"/>
    </xf>
    <xf numFmtId="41" fontId="2" fillId="47" borderId="11" xfId="80" applyNumberFormat="1" applyFont="1" applyFill="1" applyBorder="1" applyAlignment="1">
      <alignment vertical="center"/>
    </xf>
    <xf numFmtId="0" fontId="57" fillId="0" borderId="11" xfId="80" applyFont="1" applyBorder="1" applyAlignment="1" applyProtection="1">
      <alignment vertical="center"/>
      <protection locked="0"/>
    </xf>
    <xf numFmtId="0" fontId="55" fillId="0" borderId="0" xfId="0" applyFont="1" applyAlignment="1" applyProtection="1">
      <alignment horizontal="center" vertical="center"/>
      <protection locked="0"/>
    </xf>
    <xf numFmtId="0" fontId="56" fillId="0" borderId="0" xfId="80" applyFont="1" applyAlignment="1" applyProtection="1">
      <alignment horizontal="center" vertical="center"/>
      <protection locked="0"/>
    </xf>
  </cellXfs>
  <cellStyles count="189">
    <cellStyle name="_Ali Al Salem_05 26 05_Budg_JBM" xfId="1" xr:uid="{00000000-0005-0000-0000-000000000000}"/>
    <cellStyle name="_Ali Al Salem_05 27 05" xfId="2" xr:uid="{00000000-0005-0000-0000-000001000000}"/>
    <cellStyle name="_Copy of SI Budget - Pakistan 041306" xfId="3" xr:uid="{00000000-0005-0000-0000-000002000000}"/>
    <cellStyle name="_SIP IQC LOE SRL 1 Mar 06 Mod v5" xfId="4" xr:uid="{00000000-0005-0000-0000-000003000000}"/>
    <cellStyle name="_SIP IQC LOE SRL 26 Feb 06 Mod v3" xfId="5" xr:uid="{00000000-0005-0000-0000-000004000000}"/>
    <cellStyle name="_Social Impact Staffing" xfId="6" xr:uid="{00000000-0005-0000-0000-000005000000}"/>
    <cellStyle name="_Staffing to subcontractors- Mod v3" xfId="7" xr:uid="{00000000-0005-0000-0000-000006000000}"/>
    <cellStyle name="2decimal" xfId="8" xr:uid="{00000000-0005-0000-0000-000007000000}"/>
    <cellStyle name="40% - Accent4 2" xfId="9" xr:uid="{00000000-0005-0000-0000-000008000000}"/>
    <cellStyle name="40% - Accent5 2" xfId="10" xr:uid="{00000000-0005-0000-0000-000009000000}"/>
    <cellStyle name="Accent1 - 20%" xfId="11" xr:uid="{00000000-0005-0000-0000-00000A000000}"/>
    <cellStyle name="Accent1 - 40%" xfId="12" xr:uid="{00000000-0005-0000-0000-00000B000000}"/>
    <cellStyle name="Accent1 - 60%" xfId="13" xr:uid="{00000000-0005-0000-0000-00000C000000}"/>
    <cellStyle name="Accent2 - 20%" xfId="14" xr:uid="{00000000-0005-0000-0000-00000D000000}"/>
    <cellStyle name="Accent2 - 40%" xfId="15" xr:uid="{00000000-0005-0000-0000-00000E000000}"/>
    <cellStyle name="Accent2 - 60%" xfId="16" xr:uid="{00000000-0005-0000-0000-00000F000000}"/>
    <cellStyle name="Accent3 - 20%" xfId="17" xr:uid="{00000000-0005-0000-0000-000010000000}"/>
    <cellStyle name="Accent3 - 40%" xfId="18" xr:uid="{00000000-0005-0000-0000-000011000000}"/>
    <cellStyle name="Accent3 - 60%" xfId="19" xr:uid="{00000000-0005-0000-0000-000012000000}"/>
    <cellStyle name="Accent4 - 20%" xfId="20" xr:uid="{00000000-0005-0000-0000-000013000000}"/>
    <cellStyle name="Accent4 - 40%" xfId="21" xr:uid="{00000000-0005-0000-0000-000014000000}"/>
    <cellStyle name="Accent4 - 60%" xfId="22" xr:uid="{00000000-0005-0000-0000-000015000000}"/>
    <cellStyle name="Accent5 - 20%" xfId="23" xr:uid="{00000000-0005-0000-0000-000016000000}"/>
    <cellStyle name="Accent5 - 40%" xfId="24" xr:uid="{00000000-0005-0000-0000-000017000000}"/>
    <cellStyle name="Accent5 - 60%" xfId="25" xr:uid="{00000000-0005-0000-0000-000018000000}"/>
    <cellStyle name="Accent6 - 20%" xfId="26" xr:uid="{00000000-0005-0000-0000-000019000000}"/>
    <cellStyle name="Accent6 - 40%" xfId="27" xr:uid="{00000000-0005-0000-0000-00001A000000}"/>
    <cellStyle name="Accent6 - 60%" xfId="28" xr:uid="{00000000-0005-0000-0000-00001B000000}"/>
    <cellStyle name="Actual" xfId="29" xr:uid="{00000000-0005-0000-0000-00001C000000}"/>
    <cellStyle name="Comma  - Style1" xfId="30" xr:uid="{00000000-0005-0000-0000-00001D000000}"/>
    <cellStyle name="Comma  - Style2" xfId="31" xr:uid="{00000000-0005-0000-0000-00001E000000}"/>
    <cellStyle name="Comma  - Style3" xfId="32" xr:uid="{00000000-0005-0000-0000-00001F000000}"/>
    <cellStyle name="Comma  - Style4" xfId="33" xr:uid="{00000000-0005-0000-0000-000020000000}"/>
    <cellStyle name="Comma  - Style5" xfId="34" xr:uid="{00000000-0005-0000-0000-000021000000}"/>
    <cellStyle name="Comma  - Style6" xfId="35" xr:uid="{00000000-0005-0000-0000-000022000000}"/>
    <cellStyle name="Comma  - Style7" xfId="36" xr:uid="{00000000-0005-0000-0000-000023000000}"/>
    <cellStyle name="Comma  - Style8" xfId="37" xr:uid="{00000000-0005-0000-0000-000024000000}"/>
    <cellStyle name="Comma 2" xfId="38" xr:uid="{00000000-0005-0000-0000-000025000000}"/>
    <cellStyle name="Comma 3" xfId="39" xr:uid="{00000000-0005-0000-0000-000026000000}"/>
    <cellStyle name="Comma 3 2" xfId="40" xr:uid="{00000000-0005-0000-0000-000027000000}"/>
    <cellStyle name="Comma 4" xfId="41" xr:uid="{00000000-0005-0000-0000-000028000000}"/>
    <cellStyle name="Comma 5" xfId="42" xr:uid="{00000000-0005-0000-0000-000029000000}"/>
    <cellStyle name="Comma 6" xfId="43" xr:uid="{00000000-0005-0000-0000-00002A000000}"/>
    <cellStyle name="Comma 7" xfId="44" xr:uid="{00000000-0005-0000-0000-00002B000000}"/>
    <cellStyle name="Comma0" xfId="45" xr:uid="{00000000-0005-0000-0000-00002C000000}"/>
    <cellStyle name="Currency" xfId="188" builtinId="4"/>
    <cellStyle name="Currency [0]b" xfId="46" xr:uid="{00000000-0005-0000-0000-00002E000000}"/>
    <cellStyle name="Currency 2" xfId="47" xr:uid="{00000000-0005-0000-0000-00002F000000}"/>
    <cellStyle name="Currency 3" xfId="48" xr:uid="{00000000-0005-0000-0000-000030000000}"/>
    <cellStyle name="Currency 3 2" xfId="49" xr:uid="{00000000-0005-0000-0000-000031000000}"/>
    <cellStyle name="Currency 4" xfId="50" xr:uid="{00000000-0005-0000-0000-000032000000}"/>
    <cellStyle name="Currency 5" xfId="51" xr:uid="{00000000-0005-0000-0000-000033000000}"/>
    <cellStyle name="Currency 6" xfId="52" xr:uid="{00000000-0005-0000-0000-000034000000}"/>
    <cellStyle name="Currency 7" xfId="53" xr:uid="{00000000-0005-0000-0000-000035000000}"/>
    <cellStyle name="Currency 8" xfId="54" xr:uid="{00000000-0005-0000-0000-000036000000}"/>
    <cellStyle name="Currency 9" xfId="55" xr:uid="{00000000-0005-0000-0000-000037000000}"/>
    <cellStyle name="currency(2)" xfId="56" xr:uid="{00000000-0005-0000-0000-000038000000}"/>
    <cellStyle name="Currency0" xfId="57" xr:uid="{00000000-0005-0000-0000-000039000000}"/>
    <cellStyle name="Date" xfId="58" xr:uid="{00000000-0005-0000-0000-00003A000000}"/>
    <cellStyle name="Dezimal [0]_Software Project Status" xfId="59" xr:uid="{00000000-0005-0000-0000-00003B000000}"/>
    <cellStyle name="Dezimal_Software Project Status" xfId="60" xr:uid="{00000000-0005-0000-0000-00003C000000}"/>
    <cellStyle name="Double" xfId="61" xr:uid="{00000000-0005-0000-0000-00003D000000}"/>
    <cellStyle name="Dziesiêtny [0]_laroux" xfId="62" xr:uid="{00000000-0005-0000-0000-00003E000000}"/>
    <cellStyle name="Dziesiêtny_laroux" xfId="63" xr:uid="{00000000-0005-0000-0000-00003F000000}"/>
    <cellStyle name="enior 2" xfId="64" xr:uid="{00000000-0005-0000-0000-000040000000}"/>
    <cellStyle name="Euro" xfId="65" xr:uid="{00000000-0005-0000-0000-000041000000}"/>
    <cellStyle name="Fixed" xfId="66" xr:uid="{00000000-0005-0000-0000-000042000000}"/>
    <cellStyle name="Grey" xfId="67" xr:uid="{00000000-0005-0000-0000-000043000000}"/>
    <cellStyle name="Hyperlink 2" xfId="68" xr:uid="{00000000-0005-0000-0000-000044000000}"/>
    <cellStyle name="Input [yellow]" xfId="69" xr:uid="{00000000-0005-0000-0000-000045000000}"/>
    <cellStyle name="Microsoft Excel found an error in the formula you entered. Do you want to accept the correction proposed below?_x000a__x000a_|_x000a__x000a_• To accept the correction, click Yes._x000a_• To close this message and correct the formula yourself, click No." xfId="70" xr:uid="{00000000-0005-0000-0000-000046000000}"/>
    <cellStyle name="MS_Arabic" xfId="71" xr:uid="{00000000-0005-0000-0000-000047000000}"/>
    <cellStyle name="no dec" xfId="72" xr:uid="{00000000-0005-0000-0000-000048000000}"/>
    <cellStyle name="Normal" xfId="0" builtinId="0"/>
    <cellStyle name="Normal - Style1" xfId="73" xr:uid="{00000000-0005-0000-0000-00004A000000}"/>
    <cellStyle name="Normal 1" xfId="74" xr:uid="{00000000-0005-0000-0000-00004B000000}"/>
    <cellStyle name="Normal 10" xfId="75" xr:uid="{00000000-0005-0000-0000-00004C000000}"/>
    <cellStyle name="Normal 11" xfId="76" xr:uid="{00000000-0005-0000-0000-00004D000000}"/>
    <cellStyle name="Normal 12" xfId="77" xr:uid="{00000000-0005-0000-0000-00004E000000}"/>
    <cellStyle name="Normal 13" xfId="78" xr:uid="{00000000-0005-0000-0000-00004F000000}"/>
    <cellStyle name="Normal 14" xfId="79" xr:uid="{00000000-0005-0000-0000-000050000000}"/>
    <cellStyle name="Normal 15" xfId="80" xr:uid="{00000000-0005-0000-0000-000051000000}"/>
    <cellStyle name="Normal 16" xfId="81" xr:uid="{00000000-0005-0000-0000-000052000000}"/>
    <cellStyle name="Normal 2" xfId="82" xr:uid="{00000000-0005-0000-0000-000053000000}"/>
    <cellStyle name="Normal 2 2" xfId="83" xr:uid="{00000000-0005-0000-0000-000054000000}"/>
    <cellStyle name="Normal 2 2 2" xfId="84" xr:uid="{00000000-0005-0000-0000-000055000000}"/>
    <cellStyle name="Normal 2 2 3" xfId="85" xr:uid="{00000000-0005-0000-0000-000056000000}"/>
    <cellStyle name="Normal 2 3" xfId="86" xr:uid="{00000000-0005-0000-0000-000057000000}"/>
    <cellStyle name="Normal 2 4" xfId="87" xr:uid="{00000000-0005-0000-0000-000058000000}"/>
    <cellStyle name="Normal 2 5" xfId="88" xr:uid="{00000000-0005-0000-0000-000059000000}"/>
    <cellStyle name="Normal 3" xfId="89" xr:uid="{00000000-0005-0000-0000-00005A000000}"/>
    <cellStyle name="Normal 4" xfId="90" xr:uid="{00000000-0005-0000-0000-00005B000000}"/>
    <cellStyle name="Normal 5" xfId="91" xr:uid="{00000000-0005-0000-0000-00005C000000}"/>
    <cellStyle name="Normal 6" xfId="92" xr:uid="{00000000-0005-0000-0000-00005D000000}"/>
    <cellStyle name="Normal 7" xfId="93" xr:uid="{00000000-0005-0000-0000-00005E000000}"/>
    <cellStyle name="Normal 8" xfId="94" xr:uid="{00000000-0005-0000-0000-00005F000000}"/>
    <cellStyle name="Normal 8 2" xfId="95" xr:uid="{00000000-0005-0000-0000-000060000000}"/>
    <cellStyle name="Normal 9" xfId="96" xr:uid="{00000000-0005-0000-0000-000061000000}"/>
    <cellStyle name="Normal_Sheet1" xfId="97" xr:uid="{00000000-0005-0000-0000-000062000000}"/>
    <cellStyle name="normální_laroux" xfId="98" xr:uid="{00000000-0005-0000-0000-000063000000}"/>
    <cellStyle name="Normalny_laroux" xfId="99" xr:uid="{00000000-0005-0000-0000-000064000000}"/>
    <cellStyle name="ParaBirimi [0]_konteyner cazayir ingiltere" xfId="100" xr:uid="{00000000-0005-0000-0000-000065000000}"/>
    <cellStyle name="ParaBirimi_konteyner cazayir ingiltere" xfId="101" xr:uid="{00000000-0005-0000-0000-000066000000}"/>
    <cellStyle name="Percent" xfId="187" builtinId="5"/>
    <cellStyle name="Percent [2]" xfId="102" xr:uid="{00000000-0005-0000-0000-000068000000}"/>
    <cellStyle name="Percent 2" xfId="103" xr:uid="{00000000-0005-0000-0000-000069000000}"/>
    <cellStyle name="Percent 2 2" xfId="104" xr:uid="{00000000-0005-0000-0000-00006A000000}"/>
    <cellStyle name="Percent 3" xfId="105" xr:uid="{00000000-0005-0000-0000-00006B000000}"/>
    <cellStyle name="Percent 4" xfId="106" xr:uid="{00000000-0005-0000-0000-00006C000000}"/>
    <cellStyle name="Planned" xfId="107" xr:uid="{00000000-0005-0000-0000-00006D000000}"/>
    <cellStyle name="PSChar" xfId="108" xr:uid="{00000000-0005-0000-0000-00006E000000}"/>
    <cellStyle name="SAPBEXaggData" xfId="109" xr:uid="{00000000-0005-0000-0000-00006F000000}"/>
    <cellStyle name="SAPBEXaggDataEmph" xfId="110" xr:uid="{00000000-0005-0000-0000-000070000000}"/>
    <cellStyle name="SAPBEXaggExc1" xfId="111" xr:uid="{00000000-0005-0000-0000-000071000000}"/>
    <cellStyle name="SAPBEXaggExc1Emph" xfId="112" xr:uid="{00000000-0005-0000-0000-000072000000}"/>
    <cellStyle name="SAPBEXaggExc2" xfId="113" xr:uid="{00000000-0005-0000-0000-000073000000}"/>
    <cellStyle name="SAPBEXaggExc2Emph" xfId="114" xr:uid="{00000000-0005-0000-0000-000074000000}"/>
    <cellStyle name="SAPBEXaggItem" xfId="115" xr:uid="{00000000-0005-0000-0000-000075000000}"/>
    <cellStyle name="SAPBEXchaText" xfId="116" xr:uid="{00000000-0005-0000-0000-000076000000}"/>
    <cellStyle name="SAPBEXexcBad7" xfId="117" xr:uid="{00000000-0005-0000-0000-000077000000}"/>
    <cellStyle name="SAPBEXexcBad8" xfId="118" xr:uid="{00000000-0005-0000-0000-000078000000}"/>
    <cellStyle name="SAPBEXexcBad9" xfId="119" xr:uid="{00000000-0005-0000-0000-000079000000}"/>
    <cellStyle name="SAPBEXexcCritical4" xfId="120" xr:uid="{00000000-0005-0000-0000-00007A000000}"/>
    <cellStyle name="SAPBEXexcCritical5" xfId="121" xr:uid="{00000000-0005-0000-0000-00007B000000}"/>
    <cellStyle name="SAPBEXexcCritical6" xfId="122" xr:uid="{00000000-0005-0000-0000-00007C000000}"/>
    <cellStyle name="SAPBEXexcGood1" xfId="123" xr:uid="{00000000-0005-0000-0000-00007D000000}"/>
    <cellStyle name="SAPBEXexcGood2" xfId="124" xr:uid="{00000000-0005-0000-0000-00007E000000}"/>
    <cellStyle name="SAPBEXexcGood3" xfId="125" xr:uid="{00000000-0005-0000-0000-00007F000000}"/>
    <cellStyle name="SAPBEXfilterDrill" xfId="126" xr:uid="{00000000-0005-0000-0000-000080000000}"/>
    <cellStyle name="SAPBEXfilterItem" xfId="127" xr:uid="{00000000-0005-0000-0000-000081000000}"/>
    <cellStyle name="SAPBEXfilterText" xfId="128" xr:uid="{00000000-0005-0000-0000-000082000000}"/>
    <cellStyle name="SAPBEXformats" xfId="129" xr:uid="{00000000-0005-0000-0000-000083000000}"/>
    <cellStyle name="SAPBEXheaderData" xfId="130" xr:uid="{00000000-0005-0000-0000-000084000000}"/>
    <cellStyle name="SAPBEXheaderItem" xfId="131" xr:uid="{00000000-0005-0000-0000-000085000000}"/>
    <cellStyle name="SAPBEXheaderText" xfId="132" xr:uid="{00000000-0005-0000-0000-000086000000}"/>
    <cellStyle name="SAPBEXresData" xfId="133" xr:uid="{00000000-0005-0000-0000-000087000000}"/>
    <cellStyle name="SAPBEXresDataEmph" xfId="134" xr:uid="{00000000-0005-0000-0000-000088000000}"/>
    <cellStyle name="SAPBEXresExc1" xfId="135" xr:uid="{00000000-0005-0000-0000-000089000000}"/>
    <cellStyle name="SAPBEXresExc1Emph" xfId="136" xr:uid="{00000000-0005-0000-0000-00008A000000}"/>
    <cellStyle name="SAPBEXresExc2" xfId="137" xr:uid="{00000000-0005-0000-0000-00008B000000}"/>
    <cellStyle name="SAPBEXresExc2Emph" xfId="138" xr:uid="{00000000-0005-0000-0000-00008C000000}"/>
    <cellStyle name="SAPBEXresItem" xfId="139" xr:uid="{00000000-0005-0000-0000-00008D000000}"/>
    <cellStyle name="SAPBEXstdData" xfId="140" xr:uid="{00000000-0005-0000-0000-00008E000000}"/>
    <cellStyle name="SAPBEXstdDataEmph" xfId="141" xr:uid="{00000000-0005-0000-0000-00008F000000}"/>
    <cellStyle name="SAPBEXstdItem" xfId="142" xr:uid="{00000000-0005-0000-0000-000090000000}"/>
    <cellStyle name="SAPBEXsubData" xfId="143" xr:uid="{00000000-0005-0000-0000-000091000000}"/>
    <cellStyle name="SAPBEXsubDataEmph" xfId="144" xr:uid="{00000000-0005-0000-0000-000092000000}"/>
    <cellStyle name="SAPBEXsubExc1" xfId="145" xr:uid="{00000000-0005-0000-0000-000093000000}"/>
    <cellStyle name="SAPBEXsubExc2" xfId="146" xr:uid="{00000000-0005-0000-0000-000094000000}"/>
    <cellStyle name="SAPBEXsubExc2Emph" xfId="147" xr:uid="{00000000-0005-0000-0000-000095000000}"/>
    <cellStyle name="SAPBEXtitle" xfId="148" xr:uid="{00000000-0005-0000-0000-000096000000}"/>
    <cellStyle name="SAPBEXundefined" xfId="149" xr:uid="{00000000-0005-0000-0000-000097000000}"/>
    <cellStyle name="Sheet Title" xfId="150" xr:uid="{00000000-0005-0000-0000-000098000000}"/>
    <cellStyle name="Standard_IR-Cast in Situ" xfId="151" xr:uid="{00000000-0005-0000-0000-000099000000}"/>
    <cellStyle name="Style 1" xfId="152" xr:uid="{00000000-0005-0000-0000-00009A000000}"/>
    <cellStyle name="Virgül [0]_konteyner cazayir ingiltere" xfId="153" xr:uid="{00000000-0005-0000-0000-00009B000000}"/>
    <cellStyle name="Virgül_konteyner cazayir ingiltere" xfId="154" xr:uid="{00000000-0005-0000-0000-00009C000000}"/>
    <cellStyle name="Währung [0]_Software Project Status" xfId="155" xr:uid="{00000000-0005-0000-0000-00009D000000}"/>
    <cellStyle name="Währung_Software Project Status" xfId="156" xr:uid="{00000000-0005-0000-0000-00009E000000}"/>
    <cellStyle name="Walutowy [0]_laroux" xfId="157" xr:uid="{00000000-0005-0000-0000-00009F000000}"/>
    <cellStyle name="Walutowy_laroux" xfId="158" xr:uid="{00000000-0005-0000-0000-0000A0000000}"/>
    <cellStyle name="XBodyBottom" xfId="159" xr:uid="{00000000-0005-0000-0000-0000A1000000}"/>
    <cellStyle name="XBodyCenter" xfId="160" xr:uid="{00000000-0005-0000-0000-0000A2000000}"/>
    <cellStyle name="XBodyTop" xfId="161" xr:uid="{00000000-0005-0000-0000-0000A3000000}"/>
    <cellStyle name="XPivot1" xfId="162" xr:uid="{00000000-0005-0000-0000-0000A4000000}"/>
    <cellStyle name="XPivot10" xfId="163" xr:uid="{00000000-0005-0000-0000-0000A5000000}"/>
    <cellStyle name="XPivot11" xfId="164" xr:uid="{00000000-0005-0000-0000-0000A6000000}"/>
    <cellStyle name="XPivot12" xfId="165" xr:uid="{00000000-0005-0000-0000-0000A7000000}"/>
    <cellStyle name="XPivot13" xfId="166" xr:uid="{00000000-0005-0000-0000-0000A8000000}"/>
    <cellStyle name="XPivot14" xfId="167" xr:uid="{00000000-0005-0000-0000-0000A9000000}"/>
    <cellStyle name="XPivot15" xfId="168" xr:uid="{00000000-0005-0000-0000-0000AA000000}"/>
    <cellStyle name="XPivot2" xfId="169" xr:uid="{00000000-0005-0000-0000-0000AB000000}"/>
    <cellStyle name="XPivot3" xfId="170" xr:uid="{00000000-0005-0000-0000-0000AC000000}"/>
    <cellStyle name="XPivot4" xfId="171" xr:uid="{00000000-0005-0000-0000-0000AD000000}"/>
    <cellStyle name="XPivot5" xfId="172" xr:uid="{00000000-0005-0000-0000-0000AE000000}"/>
    <cellStyle name="XPivot6" xfId="173" xr:uid="{00000000-0005-0000-0000-0000AF000000}"/>
    <cellStyle name="XPivot7" xfId="174" xr:uid="{00000000-0005-0000-0000-0000B0000000}"/>
    <cellStyle name="XPivot9" xfId="175" xr:uid="{00000000-0005-0000-0000-0000B1000000}"/>
    <cellStyle name="XSubtotalLine0" xfId="176" xr:uid="{00000000-0005-0000-0000-0000B2000000}"/>
    <cellStyle name="XSubTotalLine1" xfId="177" xr:uid="{00000000-0005-0000-0000-0000B3000000}"/>
    <cellStyle name="XSubTotalLine2" xfId="178" xr:uid="{00000000-0005-0000-0000-0000B4000000}"/>
    <cellStyle name="XSubTotalLine3" xfId="179" xr:uid="{00000000-0005-0000-0000-0000B5000000}"/>
    <cellStyle name="XSubTotalLine4" xfId="180" xr:uid="{00000000-0005-0000-0000-0000B6000000}"/>
    <cellStyle name="XSubTotalLine5" xfId="181" xr:uid="{00000000-0005-0000-0000-0000B7000000}"/>
    <cellStyle name="XSubTotalLine6" xfId="182" xr:uid="{00000000-0005-0000-0000-0000B8000000}"/>
    <cellStyle name="XTitlesHidden" xfId="183" xr:uid="{00000000-0005-0000-0000-0000B9000000}"/>
    <cellStyle name="XTitlesUnhidden" xfId="184" xr:uid="{00000000-0005-0000-0000-0000BA000000}"/>
    <cellStyle name="XTotals" xfId="185" xr:uid="{00000000-0005-0000-0000-0000BB000000}"/>
    <cellStyle name="Обычный_Budget_final_25_02_02" xfId="186" xr:uid="{00000000-0005-0000-0000-0000BC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Documents%20and%20Settings\smalone\Local%20Settings\Temporary%20Internet%20Files\OLK68\CCE%20Russia%20Final%20Budget%20with%20424%20form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usiness\2005\P3105003%20Inodnesia%20LGSP%20(MOBIS)\P3105003_VERSION8_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mcorneal.PACTWORLD\Local%20Settings\Temporary%20Internet%20Files\Content.Outlook\BZMNW0H3\second%20draft\Pact%20budget_Afghan%20media%208%20month%20extens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arl2fp010\AIData\Projects\Sudan%20STAND_784\Contracts\Budget\Modifications\Mod%202\Revised%20Submission\Sudan%20OTI%20Final%20Budget%20Realignment%203%20revised-USAI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york\AppData\Local\Microsoft\Windows\Temporary%20Internet%20Files\Content.Outlook\SMIGC8KJ\Projections%20US%20Employee%20PSCs%20May0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F 424"/>
      <sheetName val="SF 424a"/>
      <sheetName val="sum"/>
      <sheetName val="CCE"/>
      <sheetName val="Pact"/>
      <sheetName val="CivRussia"/>
      <sheetName val="regions"/>
      <sheetName val="UtchitGaz"/>
      <sheetName val="Samara"/>
      <sheetName val="Grazh"/>
      <sheetName val="SPB"/>
      <sheetName val="USpartner"/>
      <sheetName val="Revised budget 2"/>
      <sheetName val="SF_424"/>
      <sheetName val="SF_424a"/>
      <sheetName val="Budget Detail Internews"/>
      <sheetName val="SF_4241"/>
      <sheetName val="SF_424a1"/>
      <sheetName val="Revised_budget_2"/>
      <sheetName val="SF_4242"/>
      <sheetName val="SF_424a2"/>
      <sheetName val="Revised_budget_21"/>
      <sheetName val="SF_4243"/>
      <sheetName val="SF_424a3"/>
      <sheetName val="Revised_budget_22"/>
      <sheetName val="SF_4244"/>
      <sheetName val="SF_424a4"/>
      <sheetName val="Revised_budget_23"/>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CCF"/>
      <sheetName val="Sum"/>
      <sheetName val="Sum7"/>
      <sheetName val="PL Sum"/>
      <sheetName val="Client Sum"/>
      <sheetName val="RTI Budget Summary"/>
      <sheetName val="ASI"/>
      <sheetName val="Rates"/>
      <sheetName val="ODC in Rupiah"/>
      <sheetName val="Pricing"/>
      <sheetName val="MOBIS Rates"/>
      <sheetName val="MOBIS Budget Summary"/>
      <sheetName val="Rates with Discount"/>
      <sheetName val="CCN Rates with Discount"/>
      <sheetName val="0.75% IFF CCN"/>
      <sheetName val="CCN FBDR"/>
      <sheetName val="professional fringe"/>
      <sheetName val="support fringe"/>
      <sheetName val="Materials&amp;equipment"/>
      <sheetName val="Program Activities "/>
      <sheetName val="Notes"/>
      <sheetName val="0.75% IFF"/>
      <sheetName val="Units"/>
      <sheetName val="Travel Table"/>
      <sheetName val="Deliverables Table"/>
      <sheetName val="Loaded"/>
      <sheetName val="Load5"/>
      <sheetName val="DL Sum"/>
      <sheetName val="Labor"/>
      <sheetName val="PSI-KfW IN budget"/>
      <sheetName val="OFDA IN Budget"/>
      <sheetName val="utchitgaz"/>
      <sheetName val="PL_Sum"/>
      <sheetName val="Client_Sum"/>
      <sheetName val="RTI_Budget_Summary"/>
      <sheetName val="ODC_in_Rupiah"/>
      <sheetName val="MOBIS_Rates"/>
      <sheetName val="MOBIS_Budget_Summary"/>
      <sheetName val="Rates_with_Discount"/>
      <sheetName val="CCN_Rates_with_Discount"/>
      <sheetName val="0_75%_IFF_CCN"/>
      <sheetName val="CCN_FBDR"/>
      <sheetName val="professional_fringe"/>
      <sheetName val="support_fringe"/>
      <sheetName val="Program_Activities_"/>
      <sheetName val="0_75%_IFF"/>
      <sheetName val="Travel_Table"/>
      <sheetName val="Deliverables_Table"/>
      <sheetName val="DL_Sum"/>
      <sheetName val="Codes"/>
      <sheetName val="salary &amp; pr tax"/>
      <sheetName val="Detail-1"/>
      <sheetName val="Training"/>
      <sheetName val="DETAIL Burkina Faso"/>
      <sheetName val="objective 1 detail budget icnl"/>
      <sheetName val="Schedule E - Other"/>
      <sheetName val=" Detail"/>
      <sheetName val="PSI-KfW_IN_budget"/>
      <sheetName val="OFDA_IN_Budget"/>
      <sheetName val="PL_Sum1"/>
      <sheetName val="Client_Sum1"/>
      <sheetName val="RTI_Budget_Summary1"/>
      <sheetName val="ODC_in_Rupiah1"/>
      <sheetName val="MOBIS_Rates1"/>
      <sheetName val="MOBIS_Budget_Summary1"/>
      <sheetName val="Rates_with_Discount1"/>
      <sheetName val="CCN_Rates_with_Discount1"/>
      <sheetName val="0_75%_IFF_CCN1"/>
      <sheetName val="CCN_FBDR1"/>
      <sheetName val="professional_fringe1"/>
      <sheetName val="support_fringe1"/>
      <sheetName val="Program_Activities_1"/>
      <sheetName val="0_75%_IFF1"/>
      <sheetName val="Travel_Table1"/>
      <sheetName val="Deliverables_Table1"/>
      <sheetName val="DL_Sum1"/>
      <sheetName val="PSI-KfW_IN_budget1"/>
      <sheetName val="OFDA_IN_Budget1"/>
      <sheetName val="PL_Sum2"/>
      <sheetName val="Client_Sum2"/>
      <sheetName val="RTI_Budget_Summary2"/>
      <sheetName val="ODC_in_Rupiah2"/>
      <sheetName val="MOBIS_Rates2"/>
      <sheetName val="MOBIS_Budget_Summary2"/>
      <sheetName val="Rates_with_Discount2"/>
      <sheetName val="CCN_Rates_with_Discount2"/>
      <sheetName val="0_75%_IFF_CCN2"/>
      <sheetName val="CCN_FBDR2"/>
      <sheetName val="professional_fringe2"/>
      <sheetName val="support_fringe2"/>
      <sheetName val="Program_Activities_2"/>
      <sheetName val="0_75%_IFF2"/>
      <sheetName val="Travel_Table2"/>
      <sheetName val="Deliverables_Table2"/>
      <sheetName val="DL_Sum2"/>
      <sheetName val="PSI-KfW_IN_budget2"/>
      <sheetName val="OFDA_IN_Budg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ics"/>
      <sheetName val="Summary"/>
      <sheetName val="Detail-1"/>
      <sheetName val="Workshops"/>
      <sheetName val="Travel"/>
      <sheetName val="Subs-1"/>
      <sheetName val="SF424"/>
      <sheetName val="SF424A1"/>
      <sheetName val="SF424A2"/>
      <sheetName val="Pricing"/>
      <sheetName val="PSI-KfW IN budget"/>
      <sheetName val="OFDA IN Budget"/>
      <sheetName val="objective 1 detail budget icnl"/>
      <sheetName val="Codes"/>
      <sheetName val="utchitgaz"/>
      <sheetName val="Assumptions"/>
      <sheetName val="salary &amp; pr tax"/>
      <sheetName val=" Detail"/>
      <sheetName val="Training"/>
      <sheetName val="DETAIL Burkina Faso"/>
      <sheetName val="Drp Down Menu lists "/>
      <sheetName val="PSI-KfW_IN_budget"/>
      <sheetName val="OFDA_IN_Budget"/>
      <sheetName val="PSI-KfW_IN_budget1"/>
      <sheetName val="OFDA_IN_Budget1"/>
      <sheetName val="PSI-KfW_IN_budget2"/>
      <sheetName val="OFDA_IN_Budget2"/>
      <sheetName val="PSI-KfW_IN_budget3"/>
      <sheetName val="OFDA_IN_Budget3"/>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
      <sheetName val="USAID Summary"/>
      <sheetName val="POP"/>
      <sheetName val="PWD"/>
      <sheetName val="Detail"/>
      <sheetName val="Budget Detail -Total Program"/>
      <sheetName val="Staffing Profile - Operations"/>
      <sheetName val="Local ODC"/>
      <sheetName val="Travel Detail "/>
      <sheetName val="CCN Office positions"/>
      <sheetName val="CCN Allowances"/>
      <sheetName val="Months of Office Operations"/>
      <sheetName val="Workshops "/>
      <sheetName val="Travel Detail  - Expat"/>
      <sheetName val="Travel Detail  HO STTA &amp; Cons"/>
      <sheetName val="Procurement Plan"/>
      <sheetName val="Distribution 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vember MTD"/>
      <sheetName val="US Employees &amp; PSCs"/>
      <sheetName val="Dec final"/>
      <sheetName val="Dec MTD"/>
      <sheetName val="Jan MTD"/>
      <sheetName val="Feb MTD"/>
      <sheetName val="Mar MTD"/>
      <sheetName val="B1560_SUM_003_2008"/>
      <sheetName val="PT4"/>
      <sheetName val="StyleSheet"/>
      <sheetName val="PT3"/>
      <sheetName val="PT2"/>
      <sheetName val="PT1"/>
      <sheetName val="November_MT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workbookViewId="0">
      <selection activeCell="A4" sqref="A4:XFD4"/>
    </sheetView>
  </sheetViews>
  <sheetFormatPr defaultRowHeight="12.75"/>
  <cols>
    <col min="1" max="1" width="5.7109375" customWidth="1"/>
    <col min="3" max="5" width="14.42578125" customWidth="1"/>
    <col min="6" max="6" width="39.140625" customWidth="1"/>
    <col min="8" max="8" width="15.5703125" customWidth="1"/>
    <col min="9" max="9" width="25.5703125" customWidth="1"/>
    <col min="10" max="11" width="15.5703125" customWidth="1"/>
    <col min="12" max="12" width="34.5703125" customWidth="1"/>
    <col min="13" max="13" width="21" style="64" customWidth="1"/>
  </cols>
  <sheetData>
    <row r="1" spans="1:11">
      <c r="A1" s="2" t="e">
        <f>#REF!</f>
        <v>#REF!</v>
      </c>
    </row>
    <row r="2" spans="1:11">
      <c r="A2" s="2" t="s">
        <v>0</v>
      </c>
    </row>
    <row r="3" spans="1:11">
      <c r="A3" s="2" t="e">
        <f>#REF!</f>
        <v>#REF!</v>
      </c>
    </row>
    <row r="5" spans="1:11">
      <c r="B5" s="63" t="s">
        <v>1</v>
      </c>
    </row>
    <row r="7" spans="1:11" ht="25.5">
      <c r="B7" s="53" t="s">
        <v>2</v>
      </c>
      <c r="C7" s="54" t="s">
        <v>3</v>
      </c>
      <c r="D7" s="55" t="s">
        <v>4</v>
      </c>
      <c r="E7" s="54" t="s">
        <v>5</v>
      </c>
      <c r="F7" s="56" t="s">
        <v>6</v>
      </c>
    </row>
    <row r="8" spans="1:11">
      <c r="B8" s="48">
        <v>1</v>
      </c>
      <c r="C8" s="57" t="s">
        <v>7</v>
      </c>
      <c r="D8" s="3" t="s">
        <v>8</v>
      </c>
      <c r="E8" s="57">
        <v>1</v>
      </c>
      <c r="F8" s="58"/>
    </row>
    <row r="9" spans="1:11">
      <c r="B9" s="48">
        <v>2</v>
      </c>
      <c r="C9" s="57"/>
      <c r="D9" s="3"/>
      <c r="E9" s="57"/>
      <c r="F9" s="58"/>
    </row>
    <row r="10" spans="1:11">
      <c r="B10" s="48">
        <v>3</v>
      </c>
      <c r="C10" s="57"/>
      <c r="D10" s="3"/>
      <c r="E10" s="57"/>
      <c r="F10" s="58"/>
    </row>
    <row r="11" spans="1:11">
      <c r="B11" s="48">
        <v>4</v>
      </c>
      <c r="C11" s="57"/>
      <c r="D11" s="3"/>
      <c r="E11" s="57"/>
      <c r="F11" s="58"/>
    </row>
    <row r="12" spans="1:11">
      <c r="B12" s="59">
        <v>5</v>
      </c>
      <c r="C12" s="60"/>
      <c r="D12" s="49"/>
      <c r="E12" s="61"/>
      <c r="F12" s="62"/>
    </row>
    <row r="14" spans="1:11">
      <c r="G14" s="63" t="s">
        <v>9</v>
      </c>
    </row>
    <row r="16" spans="1:11" ht="25.5">
      <c r="G16" s="53" t="s">
        <v>10</v>
      </c>
      <c r="H16" s="54" t="s">
        <v>11</v>
      </c>
      <c r="I16" s="55" t="s">
        <v>12</v>
      </c>
      <c r="J16" s="54" t="s">
        <v>13</v>
      </c>
      <c r="K16" s="56" t="s">
        <v>14</v>
      </c>
    </row>
    <row r="17" spans="7:13">
      <c r="G17" s="48">
        <v>1</v>
      </c>
      <c r="H17" s="57"/>
      <c r="I17" s="3"/>
      <c r="J17" s="57"/>
      <c r="K17" s="58"/>
    </row>
    <row r="18" spans="7:13">
      <c r="G18" s="48">
        <v>2</v>
      </c>
      <c r="H18" s="57"/>
      <c r="I18" s="3"/>
      <c r="J18" s="57"/>
      <c r="K18" s="58"/>
    </row>
    <row r="19" spans="7:13">
      <c r="G19" s="48">
        <v>3</v>
      </c>
      <c r="H19" s="57"/>
      <c r="I19" s="3"/>
      <c r="J19" s="57"/>
      <c r="K19" s="58"/>
    </row>
    <row r="20" spans="7:13">
      <c r="G20" s="48">
        <v>4</v>
      </c>
      <c r="H20" s="57"/>
      <c r="I20" s="3"/>
      <c r="J20" s="57"/>
      <c r="K20" s="58"/>
    </row>
    <row r="21" spans="7:13">
      <c r="G21" s="59">
        <v>5</v>
      </c>
      <c r="H21" s="61"/>
      <c r="I21" s="49"/>
      <c r="J21" s="61"/>
      <c r="K21" s="62"/>
    </row>
    <row r="23" spans="7:13">
      <c r="L23" s="63" t="s">
        <v>15</v>
      </c>
    </row>
    <row r="25" spans="7:13" ht="25.5">
      <c r="L25" s="53" t="s">
        <v>16</v>
      </c>
      <c r="M25" s="65" t="s">
        <v>17</v>
      </c>
    </row>
    <row r="26" spans="7:13">
      <c r="L26" s="48" t="s">
        <v>18</v>
      </c>
      <c r="M26" s="66"/>
    </row>
    <row r="27" spans="7:13">
      <c r="L27" s="48" t="s">
        <v>19</v>
      </c>
      <c r="M27" s="66"/>
    </row>
    <row r="28" spans="7:13">
      <c r="L28" s="48">
        <v>3</v>
      </c>
      <c r="M28" s="66"/>
    </row>
    <row r="29" spans="7:13">
      <c r="L29" s="48">
        <v>4</v>
      </c>
      <c r="M29" s="66"/>
    </row>
    <row r="30" spans="7:13">
      <c r="L30" s="59">
        <v>5</v>
      </c>
      <c r="M30" s="6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G15"/>
  <sheetViews>
    <sheetView workbookViewId="0">
      <selection activeCell="B6" sqref="B6"/>
    </sheetView>
  </sheetViews>
  <sheetFormatPr defaultColWidth="9.140625" defaultRowHeight="12.75"/>
  <cols>
    <col min="1" max="1" width="5.85546875" style="84" customWidth="1"/>
    <col min="2" max="2" width="109.42578125" style="86" customWidth="1"/>
    <col min="3" max="3" width="73.28515625" style="85" customWidth="1"/>
    <col min="4" max="4" width="9.140625" style="85" customWidth="1"/>
    <col min="5" max="16384" width="9.140625" style="85"/>
  </cols>
  <sheetData>
    <row r="1" spans="1:7" s="90" customFormat="1">
      <c r="A1" s="88" t="s">
        <v>20</v>
      </c>
      <c r="B1" s="89"/>
    </row>
    <row r="2" spans="1:7" s="84" customFormat="1">
      <c r="A2" s="122"/>
      <c r="B2" s="123"/>
    </row>
    <row r="3" spans="1:7" s="84" customFormat="1">
      <c r="A3" s="91" t="s">
        <v>21</v>
      </c>
      <c r="B3" s="92"/>
    </row>
    <row r="4" spans="1:7">
      <c r="A4" s="127" t="s">
        <v>22</v>
      </c>
      <c r="B4" s="128" t="s">
        <v>23</v>
      </c>
    </row>
    <row r="5" spans="1:7">
      <c r="A5" s="127" t="s">
        <v>22</v>
      </c>
      <c r="B5" s="128" t="s">
        <v>24</v>
      </c>
    </row>
    <row r="6" spans="1:7">
      <c r="A6" s="127" t="s">
        <v>22</v>
      </c>
      <c r="B6" s="128" t="s">
        <v>25</v>
      </c>
    </row>
    <row r="7" spans="1:7" s="81" customFormat="1" ht="38.25">
      <c r="A7" s="127" t="s">
        <v>22</v>
      </c>
      <c r="B7" s="128" t="s">
        <v>26</v>
      </c>
      <c r="C7" s="82"/>
      <c r="D7" s="82"/>
      <c r="E7" s="83"/>
      <c r="F7" s="83"/>
      <c r="G7" s="83"/>
    </row>
    <row r="8" spans="1:7" s="81" customFormat="1">
      <c r="A8" s="127" t="s">
        <v>22</v>
      </c>
      <c r="B8" s="128" t="s">
        <v>27</v>
      </c>
      <c r="C8" s="82"/>
      <c r="D8" s="82"/>
      <c r="E8" s="83"/>
      <c r="F8" s="83"/>
      <c r="G8" s="83"/>
    </row>
    <row r="9" spans="1:7">
      <c r="A9" s="91"/>
      <c r="B9" s="94"/>
    </row>
    <row r="10" spans="1:7">
      <c r="A10" s="95" t="s">
        <v>28</v>
      </c>
      <c r="B10" s="94"/>
    </row>
    <row r="11" spans="1:7">
      <c r="A11" s="93" t="s">
        <v>22</v>
      </c>
      <c r="B11" s="94" t="s">
        <v>29</v>
      </c>
    </row>
    <row r="12" spans="1:7" ht="38.25">
      <c r="A12" s="91"/>
      <c r="B12" s="96" t="s">
        <v>30</v>
      </c>
    </row>
    <row r="13" spans="1:7" ht="38.25">
      <c r="A13" s="91"/>
      <c r="B13" s="96" t="s">
        <v>31</v>
      </c>
    </row>
    <row r="14" spans="1:7">
      <c r="A14" s="91"/>
      <c r="B14" s="96" t="s">
        <v>32</v>
      </c>
    </row>
    <row r="15" spans="1:7">
      <c r="A15" s="124"/>
      <c r="B15" s="12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sheetPr>
  <dimension ref="A1:G45"/>
  <sheetViews>
    <sheetView tabSelected="1" zoomScaleNormal="100" zoomScaleSheetLayoutView="90" workbookViewId="0">
      <selection sqref="A1:G1"/>
    </sheetView>
  </sheetViews>
  <sheetFormatPr defaultColWidth="29.28515625" defaultRowHeight="12.75"/>
  <cols>
    <col min="1" max="1" width="65.140625" style="10" customWidth="1"/>
    <col min="2" max="3" width="10.7109375" style="7" customWidth="1"/>
    <col min="4" max="4" width="10.7109375" style="8" customWidth="1"/>
    <col min="5" max="6" width="10.7109375" style="9" customWidth="1"/>
    <col min="7" max="7" width="123" style="10" customWidth="1"/>
    <col min="8" max="16384" width="29.28515625" style="10"/>
  </cols>
  <sheetData>
    <row r="1" spans="1:7" ht="20.25">
      <c r="A1" s="210" t="s">
        <v>121</v>
      </c>
      <c r="B1" s="210"/>
      <c r="C1" s="210"/>
      <c r="D1" s="210"/>
      <c r="E1" s="210"/>
      <c r="F1" s="210"/>
      <c r="G1" s="210"/>
    </row>
    <row r="2" spans="1:7" ht="20.25">
      <c r="A2" s="210" t="s">
        <v>123</v>
      </c>
      <c r="B2" s="210"/>
      <c r="C2" s="210"/>
      <c r="D2" s="210"/>
      <c r="E2" s="210"/>
      <c r="F2" s="210"/>
      <c r="G2" s="210"/>
    </row>
    <row r="3" spans="1:7" ht="20.25">
      <c r="A3" s="209" t="s">
        <v>33</v>
      </c>
      <c r="B3" s="209"/>
      <c r="C3" s="209"/>
      <c r="D3" s="209"/>
      <c r="E3" s="209"/>
      <c r="F3" s="209"/>
      <c r="G3" s="209"/>
    </row>
    <row r="4" spans="1:7" s="131" customFormat="1">
      <c r="A4" s="150" t="s">
        <v>34</v>
      </c>
      <c r="B4" s="78"/>
      <c r="C4" s="79" t="s">
        <v>35</v>
      </c>
      <c r="D4" s="151"/>
      <c r="E4" s="151"/>
      <c r="F4" s="152"/>
      <c r="G4" s="80" t="s">
        <v>36</v>
      </c>
    </row>
    <row r="5" spans="1:7" s="131" customFormat="1">
      <c r="A5" s="157"/>
      <c r="B5" s="133" t="s">
        <v>37</v>
      </c>
      <c r="C5" s="132" t="s">
        <v>38</v>
      </c>
      <c r="D5" s="133" t="s">
        <v>39</v>
      </c>
      <c r="E5" s="134" t="s">
        <v>40</v>
      </c>
      <c r="F5" s="141" t="s">
        <v>41</v>
      </c>
      <c r="G5" s="135" t="s">
        <v>42</v>
      </c>
    </row>
    <row r="6" spans="1:7" s="13" customFormat="1">
      <c r="A6" s="14" t="s">
        <v>43</v>
      </c>
      <c r="B6" s="11"/>
      <c r="C6" s="15"/>
      <c r="D6" s="16"/>
      <c r="E6" s="17"/>
      <c r="F6" s="18"/>
      <c r="G6" s="169"/>
    </row>
    <row r="7" spans="1:7">
      <c r="A7" s="19" t="s">
        <v>109</v>
      </c>
      <c r="B7" s="7" t="s">
        <v>45</v>
      </c>
      <c r="C7" s="20">
        <v>0</v>
      </c>
      <c r="D7" s="21">
        <v>0</v>
      </c>
      <c r="E7" s="22">
        <v>0</v>
      </c>
      <c r="F7" s="23">
        <f>C7*D7*E7</f>
        <v>0</v>
      </c>
      <c r="G7" s="208" t="s">
        <v>110</v>
      </c>
    </row>
    <row r="8" spans="1:7">
      <c r="A8" s="19" t="s">
        <v>46</v>
      </c>
      <c r="B8" s="7" t="s">
        <v>45</v>
      </c>
      <c r="C8" s="20">
        <v>0</v>
      </c>
      <c r="D8" s="21">
        <v>0</v>
      </c>
      <c r="E8" s="22">
        <v>0</v>
      </c>
      <c r="F8" s="23">
        <f t="shared" ref="F8" si="0">C8*D8*E8</f>
        <v>0</v>
      </c>
      <c r="G8" s="71"/>
    </row>
    <row r="9" spans="1:7" s="13" customFormat="1">
      <c r="A9" s="72" t="s">
        <v>49</v>
      </c>
      <c r="B9" s="11"/>
      <c r="C9" s="15"/>
      <c r="D9" s="12"/>
      <c r="E9" s="24"/>
      <c r="F9" s="40">
        <f>SUM(F7:F8)</f>
        <v>0</v>
      </c>
      <c r="G9" s="71"/>
    </row>
    <row r="10" spans="1:7">
      <c r="A10" s="1"/>
      <c r="C10" s="20"/>
      <c r="F10" s="18"/>
      <c r="G10" s="71"/>
    </row>
    <row r="11" spans="1:7">
      <c r="A11" s="5" t="s">
        <v>50</v>
      </c>
      <c r="C11" s="20"/>
      <c r="F11" s="18"/>
      <c r="G11" s="71"/>
    </row>
    <row r="12" spans="1:7">
      <c r="A12" s="1" t="s">
        <v>53</v>
      </c>
      <c r="B12" s="7" t="s">
        <v>52</v>
      </c>
      <c r="C12" s="20">
        <v>0</v>
      </c>
      <c r="D12" s="21">
        <v>0</v>
      </c>
      <c r="E12" s="26">
        <v>0</v>
      </c>
      <c r="F12" s="23">
        <f t="shared" ref="F12:F14" si="1">C12*D12*E12</f>
        <v>0</v>
      </c>
      <c r="G12" s="208" t="s">
        <v>111</v>
      </c>
    </row>
    <row r="13" spans="1:7">
      <c r="A13" s="1" t="s">
        <v>54</v>
      </c>
      <c r="B13" s="7" t="s">
        <v>55</v>
      </c>
      <c r="C13" s="20">
        <v>0</v>
      </c>
      <c r="D13" s="21">
        <v>0</v>
      </c>
      <c r="E13" s="26">
        <v>0</v>
      </c>
      <c r="F13" s="23">
        <f t="shared" si="1"/>
        <v>0</v>
      </c>
      <c r="G13" s="208" t="s">
        <v>112</v>
      </c>
    </row>
    <row r="14" spans="1:7">
      <c r="A14" s="1" t="s">
        <v>56</v>
      </c>
      <c r="B14" s="7" t="s">
        <v>57</v>
      </c>
      <c r="C14" s="20">
        <v>0</v>
      </c>
      <c r="D14" s="21">
        <v>0</v>
      </c>
      <c r="E14" s="26">
        <v>0</v>
      </c>
      <c r="F14" s="23">
        <f t="shared" si="1"/>
        <v>0</v>
      </c>
      <c r="G14" s="208" t="s">
        <v>114</v>
      </c>
    </row>
    <row r="15" spans="1:7" s="13" customFormat="1">
      <c r="A15" s="73" t="s">
        <v>58</v>
      </c>
      <c r="B15" s="11"/>
      <c r="C15" s="15"/>
      <c r="D15" s="42"/>
      <c r="E15" s="43"/>
      <c r="F15" s="23">
        <f>SUM(F12:F14)</f>
        <v>0</v>
      </c>
      <c r="G15" s="71"/>
    </row>
    <row r="16" spans="1:7">
      <c r="A16" s="1"/>
      <c r="C16" s="20"/>
      <c r="F16" s="18"/>
      <c r="G16" s="70"/>
    </row>
    <row r="17" spans="1:7">
      <c r="A17" s="5" t="s">
        <v>59</v>
      </c>
      <c r="C17" s="20"/>
      <c r="F17" s="18"/>
      <c r="G17" s="71"/>
    </row>
    <row r="18" spans="1:7" ht="36" customHeight="1">
      <c r="A18" s="1" t="s">
        <v>124</v>
      </c>
      <c r="B18" s="7" t="s">
        <v>45</v>
      </c>
      <c r="C18" s="20">
        <v>0</v>
      </c>
      <c r="D18" s="21">
        <v>0</v>
      </c>
      <c r="E18" s="26">
        <v>0</v>
      </c>
      <c r="F18" s="23">
        <f t="shared" ref="F18:F19" si="2">C18*D18*E18</f>
        <v>0</v>
      </c>
      <c r="G18" s="208" t="s">
        <v>113</v>
      </c>
    </row>
    <row r="19" spans="1:7">
      <c r="A19" s="1" t="s">
        <v>60</v>
      </c>
      <c r="B19" s="7" t="s">
        <v>61</v>
      </c>
      <c r="C19" s="20">
        <v>0</v>
      </c>
      <c r="D19" s="21">
        <v>0</v>
      </c>
      <c r="E19" s="26">
        <v>0</v>
      </c>
      <c r="F19" s="23">
        <f t="shared" si="2"/>
        <v>0</v>
      </c>
      <c r="G19" s="71"/>
    </row>
    <row r="20" spans="1:7" s="13" customFormat="1">
      <c r="A20" s="73" t="s">
        <v>62</v>
      </c>
      <c r="B20" s="11"/>
      <c r="C20" s="15"/>
      <c r="D20" s="42"/>
      <c r="E20" s="43"/>
      <c r="F20" s="27">
        <f>SUM(F18:F19)</f>
        <v>0</v>
      </c>
      <c r="G20" s="71"/>
    </row>
    <row r="21" spans="1:7">
      <c r="A21" s="1"/>
      <c r="C21" s="20"/>
      <c r="F21" s="18"/>
      <c r="G21" s="71"/>
    </row>
    <row r="22" spans="1:7">
      <c r="A22" s="5" t="s">
        <v>63</v>
      </c>
      <c r="C22" s="20"/>
      <c r="F22" s="18"/>
      <c r="G22" s="71"/>
    </row>
    <row r="23" spans="1:7" s="112" customFormat="1">
      <c r="A23" s="105" t="s">
        <v>64</v>
      </c>
      <c r="B23" s="7" t="s">
        <v>61</v>
      </c>
      <c r="C23" s="106">
        <v>0</v>
      </c>
      <c r="D23" s="21">
        <v>0</v>
      </c>
      <c r="E23" s="108">
        <v>0</v>
      </c>
      <c r="F23" s="23">
        <f>C23*D23*E23</f>
        <v>0</v>
      </c>
      <c r="G23" s="208" t="s">
        <v>115</v>
      </c>
    </row>
    <row r="24" spans="1:7" s="13" customFormat="1">
      <c r="A24" s="73" t="s">
        <v>65</v>
      </c>
      <c r="B24" s="11"/>
      <c r="C24" s="15"/>
      <c r="D24" s="12"/>
      <c r="E24" s="24"/>
      <c r="F24" s="27">
        <f>SUM(F23:F23)</f>
        <v>0</v>
      </c>
      <c r="G24" s="71"/>
    </row>
    <row r="25" spans="1:7">
      <c r="A25" s="1"/>
      <c r="C25" s="20"/>
      <c r="F25" s="18"/>
      <c r="G25" s="71"/>
    </row>
    <row r="26" spans="1:7">
      <c r="A26" s="5" t="s">
        <v>66</v>
      </c>
      <c r="C26" s="20"/>
      <c r="F26" s="18"/>
      <c r="G26" s="71"/>
    </row>
    <row r="27" spans="1:7">
      <c r="A27" s="19" t="s">
        <v>116</v>
      </c>
      <c r="B27" s="7" t="s">
        <v>45</v>
      </c>
      <c r="C27" s="20">
        <v>0</v>
      </c>
      <c r="D27" s="21">
        <v>0</v>
      </c>
      <c r="E27" s="22">
        <v>0</v>
      </c>
      <c r="F27" s="23">
        <f>C27*D27*E27</f>
        <v>0</v>
      </c>
      <c r="G27" s="208" t="s">
        <v>117</v>
      </c>
    </row>
    <row r="28" spans="1:7">
      <c r="A28" s="19" t="s">
        <v>48</v>
      </c>
      <c r="B28" s="7" t="s">
        <v>45</v>
      </c>
      <c r="C28" s="20">
        <v>0</v>
      </c>
      <c r="D28" s="21">
        <v>0</v>
      </c>
      <c r="E28" s="22">
        <v>0</v>
      </c>
      <c r="F28" s="23">
        <f>C28*D28*E28</f>
        <v>0</v>
      </c>
      <c r="G28" s="71"/>
    </row>
    <row r="29" spans="1:7">
      <c r="A29" s="1" t="s">
        <v>122</v>
      </c>
      <c r="B29" s="7" t="s">
        <v>61</v>
      </c>
      <c r="C29" s="20">
        <v>0</v>
      </c>
      <c r="D29" s="21">
        <v>0</v>
      </c>
      <c r="E29" s="9">
        <v>0</v>
      </c>
      <c r="F29" s="23">
        <f t="shared" ref="F29:F30" si="3">C29*D29*E29</f>
        <v>0</v>
      </c>
      <c r="G29" s="208"/>
    </row>
    <row r="30" spans="1:7">
      <c r="A30" s="1" t="s">
        <v>68</v>
      </c>
      <c r="B30" s="7" t="s">
        <v>61</v>
      </c>
      <c r="C30" s="20">
        <v>0</v>
      </c>
      <c r="D30" s="21">
        <v>0</v>
      </c>
      <c r="E30" s="9">
        <v>0</v>
      </c>
      <c r="F30" s="23">
        <f t="shared" si="3"/>
        <v>0</v>
      </c>
      <c r="G30" s="71"/>
    </row>
    <row r="31" spans="1:7">
      <c r="A31" s="73" t="s">
        <v>69</v>
      </c>
      <c r="C31" s="20"/>
      <c r="F31" s="27">
        <f>SUM(F27:F30)</f>
        <v>0</v>
      </c>
      <c r="G31" s="71"/>
    </row>
    <row r="32" spans="1:7">
      <c r="A32" s="1"/>
      <c r="C32" s="20"/>
      <c r="F32" s="18"/>
      <c r="G32" s="71"/>
    </row>
    <row r="33" spans="1:7">
      <c r="A33" s="28" t="s">
        <v>70</v>
      </c>
      <c r="C33" s="20"/>
      <c r="F33" s="18"/>
      <c r="G33" s="71"/>
    </row>
    <row r="34" spans="1:7">
      <c r="A34" s="29" t="s">
        <v>118</v>
      </c>
      <c r="B34" s="30" t="s">
        <v>45</v>
      </c>
      <c r="C34" s="20">
        <v>0</v>
      </c>
      <c r="D34" s="21">
        <v>0</v>
      </c>
      <c r="E34" s="26">
        <v>0</v>
      </c>
      <c r="F34" s="23">
        <f t="shared" ref="F34:F36" si="4">C34*D34*E34</f>
        <v>0</v>
      </c>
      <c r="G34" s="208" t="s">
        <v>119</v>
      </c>
    </row>
    <row r="35" spans="1:7">
      <c r="A35" s="29" t="s">
        <v>71</v>
      </c>
      <c r="B35" s="30" t="s">
        <v>72</v>
      </c>
      <c r="C35" s="20">
        <v>0</v>
      </c>
      <c r="D35" s="21">
        <v>0</v>
      </c>
      <c r="E35" s="26">
        <v>0</v>
      </c>
      <c r="F35" s="23">
        <f t="shared" si="4"/>
        <v>0</v>
      </c>
      <c r="G35" s="71"/>
    </row>
    <row r="36" spans="1:7">
      <c r="A36" s="29" t="s">
        <v>73</v>
      </c>
      <c r="B36" s="30" t="s">
        <v>72</v>
      </c>
      <c r="C36" s="20">
        <v>0</v>
      </c>
      <c r="D36" s="21">
        <v>0</v>
      </c>
      <c r="E36" s="26">
        <v>0</v>
      </c>
      <c r="F36" s="23">
        <f t="shared" si="4"/>
        <v>0</v>
      </c>
      <c r="G36" s="71"/>
    </row>
    <row r="37" spans="1:7" s="13" customFormat="1">
      <c r="A37" s="72" t="s">
        <v>74</v>
      </c>
      <c r="B37" s="11"/>
      <c r="C37" s="15"/>
      <c r="D37" s="12"/>
      <c r="E37" s="24"/>
      <c r="F37" s="25">
        <f>SUM(F34:F36)</f>
        <v>0</v>
      </c>
      <c r="G37" s="71"/>
    </row>
    <row r="38" spans="1:7" s="13" customFormat="1">
      <c r="A38" s="14"/>
      <c r="B38" s="11"/>
      <c r="C38" s="15"/>
      <c r="D38" s="12"/>
      <c r="E38" s="24"/>
      <c r="F38" s="25"/>
      <c r="G38" s="71"/>
    </row>
    <row r="39" spans="1:7" s="13" customFormat="1">
      <c r="A39" s="195" t="s">
        <v>75</v>
      </c>
      <c r="B39" s="196"/>
      <c r="C39" s="197"/>
      <c r="D39" s="198"/>
      <c r="E39" s="199"/>
      <c r="F39" s="200">
        <f>F9+F15+F20+F24+F31+F37</f>
        <v>0</v>
      </c>
      <c r="G39" s="71"/>
    </row>
    <row r="40" spans="1:7" s="13" customFormat="1">
      <c r="A40" s="194"/>
      <c r="B40" s="11"/>
      <c r="C40" s="15"/>
      <c r="D40" s="12"/>
      <c r="E40" s="24"/>
      <c r="F40" s="25"/>
      <c r="G40" s="71"/>
    </row>
    <row r="41" spans="1:7" s="13" customFormat="1">
      <c r="A41" s="72" t="s">
        <v>76</v>
      </c>
      <c r="B41" s="11"/>
      <c r="C41" s="15"/>
      <c r="D41" s="12"/>
      <c r="E41" s="24"/>
      <c r="F41" s="25">
        <f>F39-F24</f>
        <v>0</v>
      </c>
      <c r="G41" s="208" t="s">
        <v>120</v>
      </c>
    </row>
    <row r="42" spans="1:7" s="13" customFormat="1">
      <c r="A42" s="194"/>
      <c r="B42" s="11"/>
      <c r="C42" s="15"/>
      <c r="D42" s="12"/>
      <c r="E42" s="24"/>
      <c r="F42" s="25"/>
      <c r="G42" s="71"/>
    </row>
    <row r="43" spans="1:7" s="13" customFormat="1">
      <c r="A43" s="195" t="s">
        <v>77</v>
      </c>
      <c r="B43" s="196"/>
      <c r="C43" s="197"/>
      <c r="D43" s="201">
        <v>0.1</v>
      </c>
      <c r="E43" s="199"/>
      <c r="F43" s="200">
        <f>F41*D43</f>
        <v>0</v>
      </c>
      <c r="G43" s="71"/>
    </row>
    <row r="44" spans="1:7" s="13" customFormat="1">
      <c r="A44" s="194"/>
      <c r="B44" s="11"/>
      <c r="C44" s="15"/>
      <c r="D44" s="12"/>
      <c r="E44" s="24"/>
      <c r="F44" s="25"/>
      <c r="G44" s="71"/>
    </row>
    <row r="45" spans="1:7" s="31" customFormat="1">
      <c r="A45" s="202" t="s">
        <v>78</v>
      </c>
      <c r="B45" s="203"/>
      <c r="C45" s="204"/>
      <c r="D45" s="205"/>
      <c r="E45" s="199"/>
      <c r="F45" s="200">
        <f>F39+F43</f>
        <v>0</v>
      </c>
      <c r="G45" s="170"/>
    </row>
  </sheetData>
  <mergeCells count="3">
    <mergeCell ref="A3:G3"/>
    <mergeCell ref="A1:G1"/>
    <mergeCell ref="A2:G2"/>
  </mergeCells>
  <pageMargins left="0.7" right="0.7" top="0.75" bottom="0.75" header="0.3" footer="0.3"/>
  <pageSetup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499984740745262"/>
  </sheetPr>
  <dimension ref="A1:T47"/>
  <sheetViews>
    <sheetView zoomScale="90" zoomScaleNormal="90" workbookViewId="0">
      <selection activeCell="A4" sqref="A4"/>
    </sheetView>
  </sheetViews>
  <sheetFormatPr defaultColWidth="29.28515625" defaultRowHeight="12.75"/>
  <cols>
    <col min="1" max="1" width="37.28515625" style="10" customWidth="1"/>
    <col min="2" max="3" width="10.7109375" style="7" customWidth="1"/>
    <col min="4" max="4" width="10.7109375" style="8" customWidth="1"/>
    <col min="5" max="6" width="10.7109375" style="9" customWidth="1"/>
    <col min="7" max="7" width="10.7109375" style="32" customWidth="1"/>
    <col min="8" max="8" width="10.7109375" style="10" customWidth="1"/>
    <col min="9" max="10" width="10.7109375" style="9" customWidth="1"/>
    <col min="11" max="11" width="10.7109375" style="32" customWidth="1"/>
    <col min="12" max="12" width="10.7109375" style="10" customWidth="1"/>
    <col min="13" max="14" width="10.7109375" style="9" customWidth="1"/>
    <col min="15" max="15" width="10.7109375" style="32" customWidth="1"/>
    <col min="16" max="16" width="10.7109375" style="10" customWidth="1"/>
    <col min="17" max="18" width="10.7109375" style="9" customWidth="1"/>
    <col min="19" max="19" width="13.7109375" style="136" customWidth="1"/>
    <col min="20" max="20" width="60.5703125" style="10" bestFit="1" customWidth="1"/>
    <col min="21" max="16384" width="29.28515625" style="10"/>
  </cols>
  <sheetData>
    <row r="1" spans="1:20">
      <c r="A1" s="6" t="s">
        <v>79</v>
      </c>
    </row>
    <row r="2" spans="1:20">
      <c r="A2" s="6" t="s">
        <v>80</v>
      </c>
    </row>
    <row r="3" spans="1:20">
      <c r="A3" s="6" t="s">
        <v>81</v>
      </c>
      <c r="B3" s="87"/>
    </row>
    <row r="4" spans="1:20">
      <c r="A4" s="13"/>
      <c r="B4" s="11"/>
      <c r="C4" s="11"/>
      <c r="D4" s="12"/>
    </row>
    <row r="5" spans="1:20" s="131" customFormat="1">
      <c r="A5" s="150" t="s">
        <v>34</v>
      </c>
      <c r="B5" s="78"/>
      <c r="C5" s="79" t="s">
        <v>82</v>
      </c>
      <c r="D5" s="151"/>
      <c r="E5" s="151"/>
      <c r="F5" s="152"/>
      <c r="G5" s="153" t="s">
        <v>83</v>
      </c>
      <c r="H5" s="154"/>
      <c r="I5" s="154"/>
      <c r="J5" s="154"/>
      <c r="K5" s="155" t="s">
        <v>84</v>
      </c>
      <c r="L5" s="154"/>
      <c r="M5" s="154"/>
      <c r="N5" s="156"/>
      <c r="O5" s="153" t="s">
        <v>85</v>
      </c>
      <c r="P5" s="154"/>
      <c r="Q5" s="154"/>
      <c r="R5" s="154"/>
      <c r="S5" s="137" t="s">
        <v>86</v>
      </c>
      <c r="T5" s="80" t="s">
        <v>36</v>
      </c>
    </row>
    <row r="6" spans="1:20" s="131" customFormat="1">
      <c r="A6" s="157"/>
      <c r="B6" s="133" t="s">
        <v>37</v>
      </c>
      <c r="C6" s="132" t="s">
        <v>38</v>
      </c>
      <c r="D6" s="133" t="s">
        <v>39</v>
      </c>
      <c r="E6" s="134" t="s">
        <v>40</v>
      </c>
      <c r="F6" s="141" t="s">
        <v>41</v>
      </c>
      <c r="G6" s="158" t="s">
        <v>38</v>
      </c>
      <c r="H6" s="158" t="s">
        <v>39</v>
      </c>
      <c r="I6" s="159" t="s">
        <v>40</v>
      </c>
      <c r="J6" s="159" t="s">
        <v>41</v>
      </c>
      <c r="K6" s="160" t="s">
        <v>38</v>
      </c>
      <c r="L6" s="158" t="s">
        <v>39</v>
      </c>
      <c r="M6" s="159" t="s">
        <v>40</v>
      </c>
      <c r="N6" s="161" t="s">
        <v>41</v>
      </c>
      <c r="O6" s="158" t="s">
        <v>38</v>
      </c>
      <c r="P6" s="158" t="s">
        <v>39</v>
      </c>
      <c r="Q6" s="159" t="s">
        <v>40</v>
      </c>
      <c r="R6" s="159" t="s">
        <v>41</v>
      </c>
      <c r="S6" s="162"/>
      <c r="T6" s="135" t="s">
        <v>42</v>
      </c>
    </row>
    <row r="7" spans="1:20" s="13" customFormat="1">
      <c r="A7" s="14" t="s">
        <v>43</v>
      </c>
      <c r="B7" s="11"/>
      <c r="C7" s="15"/>
      <c r="D7" s="16"/>
      <c r="E7" s="17"/>
      <c r="F7" s="18"/>
      <c r="G7" s="33"/>
      <c r="H7" s="34"/>
      <c r="I7" s="35"/>
      <c r="J7" s="36"/>
      <c r="K7" s="33"/>
      <c r="L7" s="34"/>
      <c r="M7" s="35"/>
      <c r="N7" s="36"/>
      <c r="O7" s="33"/>
      <c r="P7" s="34"/>
      <c r="Q7" s="35"/>
      <c r="R7" s="113"/>
      <c r="S7" s="163"/>
      <c r="T7" s="169"/>
    </row>
    <row r="8" spans="1:20">
      <c r="A8" s="19" t="s">
        <v>44</v>
      </c>
      <c r="B8" s="7" t="s">
        <v>45</v>
      </c>
      <c r="C8" s="20">
        <v>0</v>
      </c>
      <c r="D8" s="21">
        <v>0</v>
      </c>
      <c r="E8" s="22">
        <v>0</v>
      </c>
      <c r="F8" s="23">
        <f>C8*D8*E8</f>
        <v>0</v>
      </c>
      <c r="G8" s="37">
        <v>0</v>
      </c>
      <c r="H8" s="21">
        <v>0</v>
      </c>
      <c r="I8" s="22">
        <v>0</v>
      </c>
      <c r="J8" s="38">
        <f>G8*H8*I8</f>
        <v>0</v>
      </c>
      <c r="K8" s="37">
        <v>0</v>
      </c>
      <c r="L8" s="21">
        <v>0</v>
      </c>
      <c r="M8" s="22">
        <v>0</v>
      </c>
      <c r="N8" s="38">
        <f>K8*L8*M8</f>
        <v>0</v>
      </c>
      <c r="O8" s="37">
        <v>0</v>
      </c>
      <c r="P8" s="21">
        <v>0</v>
      </c>
      <c r="Q8" s="22">
        <v>0</v>
      </c>
      <c r="R8" s="114">
        <f>O8*P8*Q8</f>
        <v>0</v>
      </c>
      <c r="S8" s="164">
        <f>F8+J8+N8+R8</f>
        <v>0</v>
      </c>
      <c r="T8" s="71"/>
    </row>
    <row r="9" spans="1:20">
      <c r="A9" s="19" t="s">
        <v>46</v>
      </c>
      <c r="B9" s="7" t="s">
        <v>45</v>
      </c>
      <c r="C9" s="20">
        <v>0</v>
      </c>
      <c r="D9" s="21">
        <v>0</v>
      </c>
      <c r="E9" s="22">
        <v>0</v>
      </c>
      <c r="F9" s="23">
        <f t="shared" ref="F9:F11" si="0">C9*D9*E9</f>
        <v>0</v>
      </c>
      <c r="G9" s="37">
        <v>0</v>
      </c>
      <c r="H9" s="21">
        <v>0</v>
      </c>
      <c r="I9" s="22">
        <v>0</v>
      </c>
      <c r="J9" s="38">
        <f t="shared" ref="J9:J11" si="1">G9*H9*I9</f>
        <v>0</v>
      </c>
      <c r="K9" s="37">
        <v>0</v>
      </c>
      <c r="L9" s="21">
        <v>0</v>
      </c>
      <c r="M9" s="22">
        <v>0</v>
      </c>
      <c r="N9" s="38">
        <f t="shared" ref="N9:N11" si="2">K9*L9*M9</f>
        <v>0</v>
      </c>
      <c r="O9" s="37">
        <v>0</v>
      </c>
      <c r="P9" s="21">
        <v>0</v>
      </c>
      <c r="Q9" s="22">
        <v>0</v>
      </c>
      <c r="R9" s="114">
        <f t="shared" ref="R9:R11" si="3">O9*P9*Q9</f>
        <v>0</v>
      </c>
      <c r="S9" s="164">
        <f t="shared" ref="S9:S11" si="4">F9+J9+N9+R9</f>
        <v>0</v>
      </c>
      <c r="T9" s="71"/>
    </row>
    <row r="10" spans="1:20">
      <c r="A10" s="19" t="s">
        <v>47</v>
      </c>
      <c r="B10" s="7" t="s">
        <v>45</v>
      </c>
      <c r="C10" s="20">
        <v>0</v>
      </c>
      <c r="D10" s="21">
        <v>0</v>
      </c>
      <c r="E10" s="22">
        <v>0</v>
      </c>
      <c r="F10" s="23">
        <f t="shared" si="0"/>
        <v>0</v>
      </c>
      <c r="G10" s="37">
        <v>0</v>
      </c>
      <c r="H10" s="21">
        <v>0</v>
      </c>
      <c r="I10" s="22">
        <v>0</v>
      </c>
      <c r="J10" s="38">
        <f t="shared" si="1"/>
        <v>0</v>
      </c>
      <c r="K10" s="37">
        <v>0</v>
      </c>
      <c r="L10" s="21">
        <v>0</v>
      </c>
      <c r="M10" s="22">
        <v>0</v>
      </c>
      <c r="N10" s="38">
        <f t="shared" si="2"/>
        <v>0</v>
      </c>
      <c r="O10" s="37">
        <v>0</v>
      </c>
      <c r="P10" s="21">
        <v>0</v>
      </c>
      <c r="Q10" s="22">
        <v>0</v>
      </c>
      <c r="R10" s="114">
        <f t="shared" si="3"/>
        <v>0</v>
      </c>
      <c r="S10" s="164">
        <f t="shared" si="4"/>
        <v>0</v>
      </c>
      <c r="T10" s="71"/>
    </row>
    <row r="11" spans="1:20">
      <c r="A11" s="19" t="s">
        <v>48</v>
      </c>
      <c r="B11" s="7" t="s">
        <v>45</v>
      </c>
      <c r="C11" s="20">
        <v>0</v>
      </c>
      <c r="D11" s="21">
        <v>0</v>
      </c>
      <c r="E11" s="22">
        <v>0</v>
      </c>
      <c r="F11" s="23">
        <f t="shared" si="0"/>
        <v>0</v>
      </c>
      <c r="G11" s="37">
        <v>0</v>
      </c>
      <c r="H11" s="21">
        <v>0</v>
      </c>
      <c r="I11" s="22">
        <v>0</v>
      </c>
      <c r="J11" s="38">
        <f t="shared" si="1"/>
        <v>0</v>
      </c>
      <c r="K11" s="37">
        <v>0</v>
      </c>
      <c r="L11" s="21">
        <v>0</v>
      </c>
      <c r="M11" s="22">
        <v>0</v>
      </c>
      <c r="N11" s="38">
        <f t="shared" si="2"/>
        <v>0</v>
      </c>
      <c r="O11" s="37">
        <v>0</v>
      </c>
      <c r="P11" s="21">
        <v>0</v>
      </c>
      <c r="Q11" s="22">
        <v>0</v>
      </c>
      <c r="R11" s="114">
        <f t="shared" si="3"/>
        <v>0</v>
      </c>
      <c r="S11" s="164">
        <f t="shared" si="4"/>
        <v>0</v>
      </c>
      <c r="T11" s="71"/>
    </row>
    <row r="12" spans="1:20" s="13" customFormat="1">
      <c r="A12" s="72" t="s">
        <v>49</v>
      </c>
      <c r="B12" s="11"/>
      <c r="C12" s="15"/>
      <c r="D12" s="12"/>
      <c r="E12" s="24"/>
      <c r="F12" s="40">
        <f>SUM(F8:F11)</f>
        <v>0</v>
      </c>
      <c r="G12" s="33"/>
      <c r="H12" s="39"/>
      <c r="I12" s="24"/>
      <c r="J12" s="40">
        <f>SUM(J8:J11)</f>
        <v>0</v>
      </c>
      <c r="K12" s="33"/>
      <c r="L12" s="39"/>
      <c r="M12" s="24"/>
      <c r="N12" s="40">
        <f>SUM(N8:N11)</f>
        <v>0</v>
      </c>
      <c r="O12" s="33"/>
      <c r="P12" s="39"/>
      <c r="Q12" s="24"/>
      <c r="R12" s="47">
        <f>SUM(R8:R11)</f>
        <v>0</v>
      </c>
      <c r="S12" s="165">
        <f>SUM(S8:S11)</f>
        <v>0</v>
      </c>
      <c r="T12" s="71"/>
    </row>
    <row r="13" spans="1:20">
      <c r="A13" s="1"/>
      <c r="C13" s="20"/>
      <c r="F13" s="18"/>
      <c r="G13" s="37"/>
      <c r="H13" s="41"/>
      <c r="J13" s="36"/>
      <c r="K13" s="37"/>
      <c r="L13" s="41"/>
      <c r="N13" s="36"/>
      <c r="O13" s="37"/>
      <c r="P13" s="41"/>
      <c r="R13" s="113"/>
      <c r="S13" s="166"/>
      <c r="T13" s="71"/>
    </row>
    <row r="14" spans="1:20">
      <c r="A14" s="5" t="s">
        <v>50</v>
      </c>
      <c r="C14" s="20"/>
      <c r="F14" s="18"/>
      <c r="G14" s="37"/>
      <c r="H14" s="41"/>
      <c r="J14" s="36"/>
      <c r="K14" s="37"/>
      <c r="L14" s="41"/>
      <c r="N14" s="36"/>
      <c r="O14" s="37"/>
      <c r="P14" s="41"/>
      <c r="R14" s="113"/>
      <c r="S14" s="166"/>
      <c r="T14" s="71"/>
    </row>
    <row r="15" spans="1:20" ht="25.5">
      <c r="A15" s="1" t="s">
        <v>51</v>
      </c>
      <c r="B15" s="7" t="s">
        <v>52</v>
      </c>
      <c r="C15" s="20">
        <v>0</v>
      </c>
      <c r="D15" s="21"/>
      <c r="E15" s="26">
        <v>0</v>
      </c>
      <c r="F15" s="23">
        <f>C15*E15</f>
        <v>0</v>
      </c>
      <c r="G15" s="37">
        <v>0</v>
      </c>
      <c r="H15" s="41"/>
      <c r="I15" s="26">
        <v>0</v>
      </c>
      <c r="J15" s="23">
        <f>G15*I15</f>
        <v>0</v>
      </c>
      <c r="K15" s="37">
        <v>0</v>
      </c>
      <c r="L15" s="41"/>
      <c r="M15" s="26">
        <v>0</v>
      </c>
      <c r="N15" s="23">
        <f>K15*M15</f>
        <v>0</v>
      </c>
      <c r="O15" s="37">
        <v>0</v>
      </c>
      <c r="P15" s="41"/>
      <c r="Q15" s="26">
        <v>0</v>
      </c>
      <c r="R15" s="115">
        <f>O15*Q15</f>
        <v>0</v>
      </c>
      <c r="S15" s="164">
        <f>F15+J15+N15+R15</f>
        <v>0</v>
      </c>
      <c r="T15" s="71"/>
    </row>
    <row r="16" spans="1:20">
      <c r="A16" s="1" t="s">
        <v>53</v>
      </c>
      <c r="B16" s="7" t="s">
        <v>52</v>
      </c>
      <c r="C16" s="20">
        <v>0</v>
      </c>
      <c r="D16" s="21"/>
      <c r="E16" s="26">
        <v>0</v>
      </c>
      <c r="F16" s="23">
        <f>C16*E16</f>
        <v>0</v>
      </c>
      <c r="G16" s="37">
        <v>0</v>
      </c>
      <c r="H16" s="41"/>
      <c r="I16" s="26">
        <v>0</v>
      </c>
      <c r="J16" s="23">
        <f>G16*I16</f>
        <v>0</v>
      </c>
      <c r="K16" s="37"/>
      <c r="L16" s="41"/>
      <c r="M16" s="26">
        <v>0</v>
      </c>
      <c r="N16" s="23">
        <f>K16*M16</f>
        <v>0</v>
      </c>
      <c r="O16" s="37"/>
      <c r="P16" s="41"/>
      <c r="Q16" s="26">
        <v>0</v>
      </c>
      <c r="R16" s="115">
        <f>O16*Q16</f>
        <v>0</v>
      </c>
      <c r="S16" s="164"/>
      <c r="T16" s="71"/>
    </row>
    <row r="17" spans="1:20">
      <c r="A17" s="1" t="s">
        <v>54</v>
      </c>
      <c r="B17" s="7" t="s">
        <v>55</v>
      </c>
      <c r="C17" s="20">
        <v>0</v>
      </c>
      <c r="D17" s="21"/>
      <c r="E17" s="26">
        <v>0</v>
      </c>
      <c r="F17" s="23">
        <f t="shared" ref="F17:F18" si="5">C17*E17</f>
        <v>0</v>
      </c>
      <c r="G17" s="37">
        <v>0</v>
      </c>
      <c r="H17" s="41"/>
      <c r="I17" s="26">
        <v>0</v>
      </c>
      <c r="J17" s="23">
        <f t="shared" ref="J17:J18" si="6">G17*I17</f>
        <v>0</v>
      </c>
      <c r="K17" s="37">
        <v>0</v>
      </c>
      <c r="L17" s="41"/>
      <c r="M17" s="26">
        <v>0</v>
      </c>
      <c r="N17" s="23">
        <f t="shared" ref="N17:N18" si="7">K17*M17</f>
        <v>0</v>
      </c>
      <c r="O17" s="37">
        <v>0</v>
      </c>
      <c r="P17" s="41"/>
      <c r="Q17" s="26">
        <v>0</v>
      </c>
      <c r="R17" s="115">
        <f t="shared" ref="R17:R18" si="8">O17*Q17</f>
        <v>0</v>
      </c>
      <c r="S17" s="164">
        <f t="shared" ref="S17:S18" si="9">F17+J17+N17+R17</f>
        <v>0</v>
      </c>
      <c r="T17" s="71"/>
    </row>
    <row r="18" spans="1:20">
      <c r="A18" s="1" t="s">
        <v>56</v>
      </c>
      <c r="B18" s="7" t="s">
        <v>57</v>
      </c>
      <c r="C18" s="20">
        <v>0</v>
      </c>
      <c r="D18" s="21"/>
      <c r="E18" s="26">
        <v>0</v>
      </c>
      <c r="F18" s="23">
        <f t="shared" si="5"/>
        <v>0</v>
      </c>
      <c r="G18" s="37">
        <v>0</v>
      </c>
      <c r="H18" s="41"/>
      <c r="I18" s="26">
        <v>0</v>
      </c>
      <c r="J18" s="23">
        <f t="shared" si="6"/>
        <v>0</v>
      </c>
      <c r="K18" s="37">
        <v>0</v>
      </c>
      <c r="L18" s="41"/>
      <c r="M18" s="26">
        <v>0</v>
      </c>
      <c r="N18" s="23">
        <f t="shared" si="7"/>
        <v>0</v>
      </c>
      <c r="O18" s="37">
        <v>0</v>
      </c>
      <c r="P18" s="41"/>
      <c r="Q18" s="26">
        <v>0</v>
      </c>
      <c r="R18" s="115">
        <f t="shared" si="8"/>
        <v>0</v>
      </c>
      <c r="S18" s="164">
        <f t="shared" si="9"/>
        <v>0</v>
      </c>
      <c r="T18" s="71"/>
    </row>
    <row r="19" spans="1:20" s="13" customFormat="1">
      <c r="A19" s="73" t="s">
        <v>58</v>
      </c>
      <c r="B19" s="11"/>
      <c r="C19" s="15"/>
      <c r="D19" s="42"/>
      <c r="E19" s="43"/>
      <c r="F19" s="27">
        <f>SUM(F15:F18)</f>
        <v>0</v>
      </c>
      <c r="G19" s="33"/>
      <c r="H19" s="39"/>
      <c r="I19" s="43"/>
      <c r="J19" s="40">
        <f>SUM(J15:J18)</f>
        <v>0</v>
      </c>
      <c r="K19" s="33"/>
      <c r="L19" s="39"/>
      <c r="M19" s="43"/>
      <c r="N19" s="40">
        <f>SUM(N15:N18)</f>
        <v>0</v>
      </c>
      <c r="O19" s="33"/>
      <c r="P19" s="39"/>
      <c r="Q19" s="43"/>
      <c r="R19" s="47">
        <f>SUM(R15:R18)</f>
        <v>0</v>
      </c>
      <c r="S19" s="165">
        <f>SUM(S15:S18)</f>
        <v>0</v>
      </c>
      <c r="T19" s="71"/>
    </row>
    <row r="20" spans="1:20">
      <c r="A20" s="1"/>
      <c r="C20" s="20"/>
      <c r="F20" s="18"/>
      <c r="G20" s="37"/>
      <c r="H20" s="41"/>
      <c r="J20" s="36"/>
      <c r="K20" s="37"/>
      <c r="L20" s="41"/>
      <c r="N20" s="36"/>
      <c r="O20" s="37"/>
      <c r="P20" s="41"/>
      <c r="R20" s="113"/>
      <c r="S20" s="166"/>
      <c r="T20" s="70"/>
    </row>
    <row r="21" spans="1:20">
      <c r="A21" s="5" t="s">
        <v>59</v>
      </c>
      <c r="C21" s="20"/>
      <c r="F21" s="18"/>
      <c r="G21" s="37"/>
      <c r="H21" s="41"/>
      <c r="J21" s="36"/>
      <c r="K21" s="37"/>
      <c r="L21" s="41"/>
      <c r="N21" s="36"/>
      <c r="O21" s="37"/>
      <c r="P21" s="41"/>
      <c r="R21" s="113"/>
      <c r="S21" s="166"/>
      <c r="T21" s="71"/>
    </row>
    <row r="22" spans="1:20">
      <c r="A22" s="1" t="s">
        <v>87</v>
      </c>
      <c r="B22" s="7" t="s">
        <v>45</v>
      </c>
      <c r="C22" s="20">
        <v>0</v>
      </c>
      <c r="D22" s="21"/>
      <c r="E22" s="26">
        <v>0</v>
      </c>
      <c r="F22" s="23">
        <f>C22*E22</f>
        <v>0</v>
      </c>
      <c r="G22" s="37">
        <v>0</v>
      </c>
      <c r="H22" s="41"/>
      <c r="I22" s="26">
        <v>0</v>
      </c>
      <c r="J22" s="23">
        <f>G22*I22</f>
        <v>0</v>
      </c>
      <c r="K22" s="37">
        <v>0</v>
      </c>
      <c r="L22" s="41"/>
      <c r="M22" s="26">
        <v>0</v>
      </c>
      <c r="N22" s="23">
        <f>K22*M22</f>
        <v>0</v>
      </c>
      <c r="O22" s="37">
        <v>0</v>
      </c>
      <c r="P22" s="41"/>
      <c r="Q22" s="26">
        <v>0</v>
      </c>
      <c r="R22" s="115">
        <f>O22*Q22</f>
        <v>0</v>
      </c>
      <c r="S22" s="164">
        <f>F22+J22+N22+R22</f>
        <v>0</v>
      </c>
      <c r="T22" s="71"/>
    </row>
    <row r="23" spans="1:20">
      <c r="A23" s="1" t="s">
        <v>60</v>
      </c>
      <c r="B23" s="7" t="s">
        <v>61</v>
      </c>
      <c r="C23" s="20">
        <v>0</v>
      </c>
      <c r="D23" s="21"/>
      <c r="E23" s="26">
        <v>0</v>
      </c>
      <c r="F23" s="23">
        <f t="shared" ref="F23" si="10">C23*E23</f>
        <v>0</v>
      </c>
      <c r="G23" s="37">
        <v>0</v>
      </c>
      <c r="H23" s="41"/>
      <c r="I23" s="26">
        <v>0</v>
      </c>
      <c r="J23" s="23">
        <f t="shared" ref="J23" si="11">G23*I23</f>
        <v>0</v>
      </c>
      <c r="K23" s="37">
        <v>0</v>
      </c>
      <c r="L23" s="41"/>
      <c r="M23" s="26">
        <v>0</v>
      </c>
      <c r="N23" s="23">
        <f t="shared" ref="N23" si="12">K23*M23</f>
        <v>0</v>
      </c>
      <c r="O23" s="37">
        <v>0</v>
      </c>
      <c r="P23" s="41"/>
      <c r="Q23" s="26">
        <v>0</v>
      </c>
      <c r="R23" s="115">
        <f t="shared" ref="R23" si="13">O23*Q23</f>
        <v>0</v>
      </c>
      <c r="S23" s="164">
        <f t="shared" ref="S23" si="14">F23+J23+N23+R23</f>
        <v>0</v>
      </c>
      <c r="T23" s="71"/>
    </row>
    <row r="24" spans="1:20" s="13" customFormat="1">
      <c r="A24" s="73" t="s">
        <v>62</v>
      </c>
      <c r="B24" s="11"/>
      <c r="C24" s="15"/>
      <c r="D24" s="42"/>
      <c r="E24" s="43"/>
      <c r="F24" s="27">
        <f>SUM(F22:F23)</f>
        <v>0</v>
      </c>
      <c r="G24" s="33"/>
      <c r="H24" s="39"/>
      <c r="I24" s="43"/>
      <c r="J24" s="44">
        <f>SUM(J22:J23)</f>
        <v>0</v>
      </c>
      <c r="K24" s="33"/>
      <c r="L24" s="39"/>
      <c r="M24" s="43"/>
      <c r="N24" s="44">
        <f>SUM(N22:N23)</f>
        <v>0</v>
      </c>
      <c r="O24" s="33"/>
      <c r="P24" s="39"/>
      <c r="Q24" s="43"/>
      <c r="R24" s="116">
        <f>SUM(R22:R23)</f>
        <v>0</v>
      </c>
      <c r="S24" s="167">
        <f>SUM(S22:S23)</f>
        <v>0</v>
      </c>
      <c r="T24" s="71"/>
    </row>
    <row r="25" spans="1:20">
      <c r="A25" s="1"/>
      <c r="C25" s="20"/>
      <c r="F25" s="18"/>
      <c r="G25" s="37"/>
      <c r="H25" s="41"/>
      <c r="J25" s="36"/>
      <c r="K25" s="37"/>
      <c r="L25" s="41"/>
      <c r="N25" s="36"/>
      <c r="O25" s="37"/>
      <c r="P25" s="41"/>
      <c r="R25" s="113"/>
      <c r="S25" s="166"/>
      <c r="T25" s="71"/>
    </row>
    <row r="26" spans="1:20">
      <c r="A26" s="5" t="s">
        <v>63</v>
      </c>
      <c r="C26" s="20"/>
      <c r="F26" s="18"/>
      <c r="G26" s="37"/>
      <c r="H26" s="41"/>
      <c r="J26" s="36"/>
      <c r="K26" s="37"/>
      <c r="L26" s="41"/>
      <c r="N26" s="36"/>
      <c r="O26" s="37"/>
      <c r="P26" s="41"/>
      <c r="R26" s="113"/>
      <c r="S26" s="166"/>
      <c r="T26" s="71"/>
    </row>
    <row r="27" spans="1:20" s="112" customFormat="1">
      <c r="A27" s="105" t="s">
        <v>64</v>
      </c>
      <c r="B27" s="7" t="s">
        <v>61</v>
      </c>
      <c r="C27" s="106">
        <v>0</v>
      </c>
      <c r="D27" s="107"/>
      <c r="E27" s="108">
        <v>0</v>
      </c>
      <c r="F27" s="109">
        <f>C27*E27</f>
        <v>0</v>
      </c>
      <c r="G27" s="110">
        <v>0</v>
      </c>
      <c r="H27" s="111"/>
      <c r="I27" s="108">
        <v>0</v>
      </c>
      <c r="J27" s="109">
        <f>G27*I27</f>
        <v>0</v>
      </c>
      <c r="K27" s="110">
        <v>0</v>
      </c>
      <c r="L27" s="111"/>
      <c r="M27" s="108">
        <v>0</v>
      </c>
      <c r="N27" s="109">
        <f>K27*M27</f>
        <v>0</v>
      </c>
      <c r="O27" s="110">
        <v>0</v>
      </c>
      <c r="P27" s="111"/>
      <c r="Q27" s="108">
        <v>0</v>
      </c>
      <c r="R27" s="117">
        <f>O27*Q27</f>
        <v>0</v>
      </c>
      <c r="S27" s="164">
        <f>F27+J27+N27+R27</f>
        <v>0</v>
      </c>
      <c r="T27" s="71"/>
    </row>
    <row r="28" spans="1:20" s="13" customFormat="1">
      <c r="A28" s="73" t="s">
        <v>65</v>
      </c>
      <c r="B28" s="11"/>
      <c r="C28" s="15"/>
      <c r="D28" s="12"/>
      <c r="E28" s="24"/>
      <c r="F28" s="27">
        <f>SUM(F27:F27)</f>
        <v>0</v>
      </c>
      <c r="G28" s="33"/>
      <c r="H28" s="39"/>
      <c r="I28" s="24"/>
      <c r="J28" s="44">
        <f>SUM(J27:J27)</f>
        <v>0</v>
      </c>
      <c r="K28" s="33"/>
      <c r="L28" s="39"/>
      <c r="M28" s="24"/>
      <c r="N28" s="44">
        <f>SUM(N27:N27)</f>
        <v>0</v>
      </c>
      <c r="O28" s="33"/>
      <c r="P28" s="39"/>
      <c r="Q28" s="24"/>
      <c r="R28" s="116">
        <f>SUM(R27:R27)</f>
        <v>0</v>
      </c>
      <c r="S28" s="207">
        <f>SUM(S27)</f>
        <v>0</v>
      </c>
      <c r="T28" s="71"/>
    </row>
    <row r="29" spans="1:20">
      <c r="A29" s="1"/>
      <c r="C29" s="20"/>
      <c r="F29" s="18"/>
      <c r="G29" s="37"/>
      <c r="H29" s="41"/>
      <c r="J29" s="36"/>
      <c r="K29" s="37"/>
      <c r="L29" s="41"/>
      <c r="N29" s="36"/>
      <c r="O29" s="37"/>
      <c r="P29" s="41"/>
      <c r="R29" s="113"/>
      <c r="S29" s="166"/>
      <c r="T29" s="71"/>
    </row>
    <row r="30" spans="1:20">
      <c r="A30" s="5" t="s">
        <v>66</v>
      </c>
      <c r="C30" s="20"/>
      <c r="F30" s="18"/>
      <c r="G30" s="37"/>
      <c r="H30" s="41"/>
      <c r="J30" s="36"/>
      <c r="K30" s="37"/>
      <c r="L30" s="41"/>
      <c r="N30" s="36"/>
      <c r="O30" s="37"/>
      <c r="P30" s="41"/>
      <c r="R30" s="113"/>
      <c r="S30" s="166"/>
      <c r="T30" s="71"/>
    </row>
    <row r="31" spans="1:20">
      <c r="A31" s="1" t="s">
        <v>67</v>
      </c>
      <c r="B31" s="7" t="s">
        <v>61</v>
      </c>
      <c r="C31" s="20">
        <v>0</v>
      </c>
      <c r="E31" s="9">
        <v>0</v>
      </c>
      <c r="F31" s="23">
        <f>C31*E31</f>
        <v>0</v>
      </c>
      <c r="G31" s="37">
        <v>0</v>
      </c>
      <c r="H31" s="41"/>
      <c r="I31" s="9">
        <v>0</v>
      </c>
      <c r="J31" s="23">
        <f>G31*I31</f>
        <v>0</v>
      </c>
      <c r="K31" s="37">
        <v>0</v>
      </c>
      <c r="L31" s="41"/>
      <c r="M31" s="9">
        <v>0</v>
      </c>
      <c r="N31" s="23">
        <f>K31*M31</f>
        <v>0</v>
      </c>
      <c r="O31" s="37">
        <v>0</v>
      </c>
      <c r="P31" s="41"/>
      <c r="Q31" s="9">
        <v>0</v>
      </c>
      <c r="R31" s="115">
        <f>O31*Q31</f>
        <v>0</v>
      </c>
      <c r="S31" s="164">
        <f>F31+J31+N31+R31</f>
        <v>0</v>
      </c>
      <c r="T31" s="71"/>
    </row>
    <row r="32" spans="1:20">
      <c r="A32" s="1" t="s">
        <v>68</v>
      </c>
      <c r="B32" s="7" t="s">
        <v>61</v>
      </c>
      <c r="C32" s="20">
        <v>0</v>
      </c>
      <c r="E32" s="9">
        <v>0</v>
      </c>
      <c r="F32" s="23">
        <f>C32*E32</f>
        <v>0</v>
      </c>
      <c r="G32" s="37">
        <v>0</v>
      </c>
      <c r="H32" s="41"/>
      <c r="I32" s="9">
        <v>0</v>
      </c>
      <c r="J32" s="23">
        <f>G32*I32</f>
        <v>0</v>
      </c>
      <c r="K32" s="37">
        <v>0</v>
      </c>
      <c r="L32" s="41"/>
      <c r="M32" s="9">
        <v>0</v>
      </c>
      <c r="N32" s="23">
        <f>K32*M32</f>
        <v>0</v>
      </c>
      <c r="O32" s="37">
        <v>0</v>
      </c>
      <c r="P32" s="41"/>
      <c r="Q32" s="9">
        <v>0</v>
      </c>
      <c r="R32" s="115">
        <f>O32*Q32</f>
        <v>0</v>
      </c>
      <c r="S32" s="164">
        <f>F32+J32+N32+R32</f>
        <v>0</v>
      </c>
      <c r="T32" s="71"/>
    </row>
    <row r="33" spans="1:20">
      <c r="A33" s="73" t="s">
        <v>69</v>
      </c>
      <c r="C33" s="20"/>
      <c r="F33" s="27">
        <f>SUM(F31:F32)</f>
        <v>0</v>
      </c>
      <c r="G33" s="37"/>
      <c r="H33" s="41"/>
      <c r="J33" s="27">
        <f>SUM(J31:J32)</f>
        <v>0</v>
      </c>
      <c r="K33" s="37"/>
      <c r="L33" s="41"/>
      <c r="N33" s="27">
        <f>SUM(N31:N32)</f>
        <v>0</v>
      </c>
      <c r="O33" s="37"/>
      <c r="P33" s="41"/>
      <c r="R33" s="97">
        <f>SUM(R31:R32)</f>
        <v>0</v>
      </c>
      <c r="S33" s="168">
        <f>SUM(S31:S32)</f>
        <v>0</v>
      </c>
      <c r="T33" s="71"/>
    </row>
    <row r="34" spans="1:20">
      <c r="A34" s="1"/>
      <c r="C34" s="20"/>
      <c r="F34" s="18"/>
      <c r="G34" s="37"/>
      <c r="H34" s="41"/>
      <c r="J34" s="36"/>
      <c r="K34" s="37"/>
      <c r="L34" s="41"/>
      <c r="N34" s="36"/>
      <c r="O34" s="37"/>
      <c r="P34" s="41"/>
      <c r="R34" s="113"/>
      <c r="S34" s="166"/>
      <c r="T34" s="71"/>
    </row>
    <row r="35" spans="1:20">
      <c r="A35" s="28" t="s">
        <v>70</v>
      </c>
      <c r="C35" s="20"/>
      <c r="F35" s="18"/>
      <c r="G35" s="37"/>
      <c r="H35" s="41"/>
      <c r="J35" s="36"/>
      <c r="K35" s="37"/>
      <c r="L35" s="41"/>
      <c r="N35" s="36"/>
      <c r="O35" s="37"/>
      <c r="P35" s="41"/>
      <c r="R35" s="113"/>
      <c r="S35" s="166"/>
      <c r="T35" s="71"/>
    </row>
    <row r="36" spans="1:20">
      <c r="A36" s="29" t="s">
        <v>88</v>
      </c>
      <c r="B36" s="30" t="s">
        <v>45</v>
      </c>
      <c r="C36" s="20">
        <v>0</v>
      </c>
      <c r="D36" s="21">
        <v>0</v>
      </c>
      <c r="E36" s="26">
        <v>0</v>
      </c>
      <c r="F36" s="23">
        <f>C36*D36*E36</f>
        <v>0</v>
      </c>
      <c r="G36" s="45">
        <v>0</v>
      </c>
      <c r="H36" s="21">
        <v>0</v>
      </c>
      <c r="I36" s="26">
        <v>0</v>
      </c>
      <c r="J36" s="23">
        <f>G36*H36*I36</f>
        <v>0</v>
      </c>
      <c r="K36" s="45">
        <v>0</v>
      </c>
      <c r="L36" s="21">
        <v>0</v>
      </c>
      <c r="M36" s="26">
        <v>0</v>
      </c>
      <c r="N36" s="23">
        <f>K36*L36*M36</f>
        <v>0</v>
      </c>
      <c r="O36" s="45">
        <v>0</v>
      </c>
      <c r="P36" s="21">
        <v>0</v>
      </c>
      <c r="Q36" s="26">
        <v>0</v>
      </c>
      <c r="R36" s="115">
        <f>O36*P36*Q36</f>
        <v>0</v>
      </c>
      <c r="S36" s="164">
        <f>F36+J36+N36+R36</f>
        <v>0</v>
      </c>
      <c r="T36" s="71"/>
    </row>
    <row r="37" spans="1:20">
      <c r="A37" s="29" t="s">
        <v>71</v>
      </c>
      <c r="B37" s="30" t="s">
        <v>72</v>
      </c>
      <c r="C37" s="20">
        <v>0</v>
      </c>
      <c r="D37" s="21"/>
      <c r="E37" s="26">
        <v>0</v>
      </c>
      <c r="F37" s="23">
        <f t="shared" ref="F37:F38" si="15">C37*E37</f>
        <v>0</v>
      </c>
      <c r="G37" s="46">
        <v>0</v>
      </c>
      <c r="H37" s="21"/>
      <c r="I37" s="26">
        <v>0</v>
      </c>
      <c r="J37" s="23">
        <f t="shared" ref="J37:J38" si="16">G37*I37</f>
        <v>0</v>
      </c>
      <c r="K37" s="46">
        <v>0</v>
      </c>
      <c r="L37" s="21"/>
      <c r="M37" s="26">
        <v>0</v>
      </c>
      <c r="N37" s="23">
        <f t="shared" ref="N37:N38" si="17">K37*M37</f>
        <v>0</v>
      </c>
      <c r="O37" s="46">
        <v>0</v>
      </c>
      <c r="P37" s="21"/>
      <c r="Q37" s="26">
        <v>0</v>
      </c>
      <c r="R37" s="115">
        <f t="shared" ref="R37:R38" si="18">O37*Q37</f>
        <v>0</v>
      </c>
      <c r="S37" s="164">
        <f t="shared" ref="S37:S38" si="19">F37+J37+N37+R37</f>
        <v>0</v>
      </c>
      <c r="T37" s="71"/>
    </row>
    <row r="38" spans="1:20">
      <c r="A38" s="29" t="s">
        <v>73</v>
      </c>
      <c r="B38" s="30" t="s">
        <v>72</v>
      </c>
      <c r="C38" s="20">
        <v>0</v>
      </c>
      <c r="D38" s="21"/>
      <c r="E38" s="26">
        <v>0</v>
      </c>
      <c r="F38" s="23">
        <f t="shared" si="15"/>
        <v>0</v>
      </c>
      <c r="G38" s="46">
        <v>0</v>
      </c>
      <c r="H38" s="21"/>
      <c r="I38" s="26">
        <v>0</v>
      </c>
      <c r="J38" s="23">
        <f t="shared" si="16"/>
        <v>0</v>
      </c>
      <c r="K38" s="46">
        <v>0</v>
      </c>
      <c r="L38" s="21"/>
      <c r="M38" s="26">
        <v>0</v>
      </c>
      <c r="N38" s="23">
        <f t="shared" si="17"/>
        <v>0</v>
      </c>
      <c r="O38" s="46">
        <v>0</v>
      </c>
      <c r="P38" s="21"/>
      <c r="Q38" s="26">
        <v>0</v>
      </c>
      <c r="R38" s="115">
        <f t="shared" si="18"/>
        <v>0</v>
      </c>
      <c r="S38" s="164">
        <f t="shared" si="19"/>
        <v>0</v>
      </c>
      <c r="T38" s="71"/>
    </row>
    <row r="39" spans="1:20" s="13" customFormat="1">
      <c r="A39" s="72" t="s">
        <v>74</v>
      </c>
      <c r="B39" s="11"/>
      <c r="C39" s="15"/>
      <c r="D39" s="12"/>
      <c r="E39" s="24"/>
      <c r="F39" s="25">
        <f>SUM(F36:F38)</f>
        <v>0</v>
      </c>
      <c r="G39" s="33"/>
      <c r="H39" s="39"/>
      <c r="I39" s="47"/>
      <c r="J39" s="40">
        <f>SUM(J36:J38)</f>
        <v>0</v>
      </c>
      <c r="K39" s="33"/>
      <c r="L39" s="39"/>
      <c r="M39" s="47"/>
      <c r="N39" s="40">
        <f>SUM(N36:N38)</f>
        <v>0</v>
      </c>
      <c r="O39" s="33"/>
      <c r="P39" s="39"/>
      <c r="Q39" s="47"/>
      <c r="R39" s="47">
        <f>SUM(R36:R38)</f>
        <v>0</v>
      </c>
      <c r="S39" s="165">
        <f>SUM(S36:S38)</f>
        <v>0</v>
      </c>
      <c r="T39" s="71"/>
    </row>
    <row r="40" spans="1:20" s="13" customFormat="1">
      <c r="A40" s="14"/>
      <c r="B40" s="11"/>
      <c r="C40" s="15"/>
      <c r="D40" s="12"/>
      <c r="E40" s="24"/>
      <c r="F40" s="25"/>
      <c r="G40" s="33"/>
      <c r="H40" s="39"/>
      <c r="I40" s="47"/>
      <c r="J40" s="40"/>
      <c r="K40" s="33"/>
      <c r="L40" s="39"/>
      <c r="M40" s="47"/>
      <c r="N40" s="40"/>
      <c r="O40" s="33"/>
      <c r="P40" s="39"/>
      <c r="Q40" s="47"/>
      <c r="R40" s="47"/>
      <c r="S40" s="163"/>
      <c r="T40" s="71"/>
    </row>
    <row r="41" spans="1:20" s="13" customFormat="1">
      <c r="A41" s="195" t="s">
        <v>75</v>
      </c>
      <c r="B41" s="196"/>
      <c r="C41" s="197"/>
      <c r="D41" s="198"/>
      <c r="E41" s="199"/>
      <c r="F41" s="200">
        <f>F12+F19+F24+F28+F33+F39</f>
        <v>0</v>
      </c>
      <c r="G41" s="197"/>
      <c r="H41" s="198"/>
      <c r="I41" s="199"/>
      <c r="J41" s="200">
        <f>J12+J19+J24+J28+J33+J39</f>
        <v>0</v>
      </c>
      <c r="K41" s="197"/>
      <c r="L41" s="198"/>
      <c r="M41" s="199"/>
      <c r="N41" s="200">
        <f>N12+N19+N24+N28+N33+N39</f>
        <v>0</v>
      </c>
      <c r="O41" s="197"/>
      <c r="P41" s="198"/>
      <c r="Q41" s="199"/>
      <c r="R41" s="200">
        <f>R12+R19+R24+R28+R33+R39</f>
        <v>0</v>
      </c>
      <c r="S41" s="206">
        <f>S12+S19+S24+S28+S33+S39</f>
        <v>0</v>
      </c>
      <c r="T41" s="71"/>
    </row>
    <row r="42" spans="1:20" s="13" customFormat="1">
      <c r="A42" s="194"/>
      <c r="B42" s="11"/>
      <c r="C42" s="15"/>
      <c r="D42" s="12"/>
      <c r="E42" s="24"/>
      <c r="F42" s="25"/>
      <c r="G42" s="15"/>
      <c r="H42" s="12"/>
      <c r="I42" s="24"/>
      <c r="J42" s="25"/>
      <c r="K42" s="15"/>
      <c r="L42" s="12"/>
      <c r="M42" s="24"/>
      <c r="N42" s="25"/>
      <c r="O42" s="15"/>
      <c r="P42" s="12"/>
      <c r="Q42" s="24"/>
      <c r="R42" s="25"/>
      <c r="S42" s="163"/>
      <c r="T42" s="71"/>
    </row>
    <row r="43" spans="1:20" s="13" customFormat="1">
      <c r="A43" s="72" t="s">
        <v>76</v>
      </c>
      <c r="B43" s="11"/>
      <c r="C43" s="15"/>
      <c r="D43" s="12"/>
      <c r="E43" s="24"/>
      <c r="F43" s="25">
        <f>F12+F19+F24+F28+F33+F39</f>
        <v>0</v>
      </c>
      <c r="G43" s="15"/>
      <c r="H43" s="12"/>
      <c r="I43" s="24"/>
      <c r="J43" s="25">
        <f>J12+J19+J24+J28+J33+J39</f>
        <v>0</v>
      </c>
      <c r="K43" s="15"/>
      <c r="L43" s="12"/>
      <c r="M43" s="24"/>
      <c r="N43" s="25">
        <f>N12+N19+N24+N28+N33+N39</f>
        <v>0</v>
      </c>
      <c r="O43" s="15"/>
      <c r="P43" s="12"/>
      <c r="Q43" s="24"/>
      <c r="R43" s="25">
        <f>R12+R19+R24+R28+R33+R39</f>
        <v>0</v>
      </c>
      <c r="S43" s="207">
        <f>F43+J43+N43+R43</f>
        <v>0</v>
      </c>
      <c r="T43" s="71"/>
    </row>
    <row r="44" spans="1:20" s="13" customFormat="1">
      <c r="A44" s="194"/>
      <c r="B44" s="11"/>
      <c r="C44" s="15"/>
      <c r="D44" s="12"/>
      <c r="E44" s="24"/>
      <c r="F44" s="25"/>
      <c r="G44" s="15"/>
      <c r="H44" s="12"/>
      <c r="I44" s="24"/>
      <c r="J44" s="25"/>
      <c r="K44" s="15"/>
      <c r="L44" s="12"/>
      <c r="M44" s="24"/>
      <c r="N44" s="25"/>
      <c r="O44" s="15"/>
      <c r="P44" s="12"/>
      <c r="Q44" s="24"/>
      <c r="R44" s="25"/>
      <c r="S44" s="163"/>
      <c r="T44" s="71"/>
    </row>
    <row r="45" spans="1:20" s="13" customFormat="1">
      <c r="A45" s="195" t="s">
        <v>77</v>
      </c>
      <c r="B45" s="196"/>
      <c r="C45" s="197"/>
      <c r="D45" s="201">
        <v>0.1</v>
      </c>
      <c r="E45" s="199"/>
      <c r="F45" s="200">
        <f>F43*D45</f>
        <v>0</v>
      </c>
      <c r="G45" s="197"/>
      <c r="H45" s="201">
        <v>0.1</v>
      </c>
      <c r="I45" s="199"/>
      <c r="J45" s="200">
        <f>J43*H45</f>
        <v>0</v>
      </c>
      <c r="K45" s="197"/>
      <c r="L45" s="201">
        <v>0.1</v>
      </c>
      <c r="M45" s="199"/>
      <c r="N45" s="200">
        <f>N43*L45</f>
        <v>0</v>
      </c>
      <c r="O45" s="197"/>
      <c r="P45" s="201">
        <v>0.1</v>
      </c>
      <c r="Q45" s="199"/>
      <c r="R45" s="200">
        <f>R43*P45</f>
        <v>0</v>
      </c>
      <c r="S45" s="206">
        <f>S43*P45</f>
        <v>0</v>
      </c>
      <c r="T45" s="71"/>
    </row>
    <row r="46" spans="1:20" s="13" customFormat="1">
      <c r="A46" s="194"/>
      <c r="B46" s="11"/>
      <c r="C46" s="15"/>
      <c r="D46" s="12"/>
      <c r="E46" s="24"/>
      <c r="F46" s="25"/>
      <c r="G46" s="15"/>
      <c r="H46" s="12"/>
      <c r="I46" s="24"/>
      <c r="J46" s="25"/>
      <c r="K46" s="15"/>
      <c r="L46" s="12"/>
      <c r="M46" s="24"/>
      <c r="N46" s="25"/>
      <c r="O46" s="15"/>
      <c r="P46" s="12"/>
      <c r="Q46" s="24"/>
      <c r="R46" s="25"/>
      <c r="S46" s="163"/>
      <c r="T46" s="71"/>
    </row>
    <row r="47" spans="1:20" s="31" customFormat="1">
      <c r="A47" s="202" t="s">
        <v>78</v>
      </c>
      <c r="B47" s="203"/>
      <c r="C47" s="204"/>
      <c r="D47" s="205"/>
      <c r="E47" s="199"/>
      <c r="F47" s="200">
        <f>F41+F45</f>
        <v>0</v>
      </c>
      <c r="G47" s="204"/>
      <c r="H47" s="205"/>
      <c r="I47" s="199"/>
      <c r="J47" s="200">
        <f>J41+J45</f>
        <v>0</v>
      </c>
      <c r="K47" s="204"/>
      <c r="L47" s="205"/>
      <c r="M47" s="199"/>
      <c r="N47" s="200">
        <f>N41+N45</f>
        <v>0</v>
      </c>
      <c r="O47" s="204"/>
      <c r="P47" s="205"/>
      <c r="Q47" s="199"/>
      <c r="R47" s="200">
        <f>R41+R45</f>
        <v>0</v>
      </c>
      <c r="S47" s="206">
        <f>S41+S45</f>
        <v>0</v>
      </c>
      <c r="T47" s="170"/>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
  <sheetViews>
    <sheetView workbookViewId="0">
      <selection activeCell="B5" sqref="B5:F10"/>
    </sheetView>
  </sheetViews>
  <sheetFormatPr defaultRowHeight="12.75"/>
  <cols>
    <col min="1" max="1" width="3.85546875" style="2" customWidth="1"/>
    <col min="2" max="2" width="10" style="3" bestFit="1" customWidth="1"/>
    <col min="3" max="4" width="35.28515625" style="3" customWidth="1"/>
    <col min="5" max="5" width="19" style="3" customWidth="1"/>
    <col min="6" max="6" width="19" style="174" customWidth="1"/>
    <col min="7" max="8" width="24.42578125" style="4" customWidth="1"/>
    <col min="9" max="246" width="8.85546875" style="4"/>
    <col min="247" max="249" width="24.28515625" style="4" customWidth="1"/>
    <col min="250" max="250" width="8.85546875" style="4"/>
    <col min="251" max="251" width="28.28515625" style="4" customWidth="1"/>
    <col min="252" max="253" width="25" style="4" customWidth="1"/>
    <col min="254" max="502" width="8.85546875" style="4"/>
    <col min="503" max="505" width="24.28515625" style="4" customWidth="1"/>
    <col min="506" max="506" width="8.85546875" style="4"/>
    <col min="507" max="507" width="28.28515625" style="4" customWidth="1"/>
    <col min="508" max="509" width="25" style="4" customWidth="1"/>
    <col min="510" max="758" width="8.85546875" style="4"/>
    <col min="759" max="761" width="24.28515625" style="4" customWidth="1"/>
    <col min="762" max="762" width="8.85546875" style="4"/>
    <col min="763" max="763" width="28.28515625" style="4" customWidth="1"/>
    <col min="764" max="765" width="25" style="4" customWidth="1"/>
    <col min="766" max="1014" width="8.85546875" style="4"/>
    <col min="1015" max="1017" width="24.28515625" style="4" customWidth="1"/>
    <col min="1018" max="1018" width="8.85546875" style="4"/>
    <col min="1019" max="1019" width="28.28515625" style="4" customWidth="1"/>
    <col min="1020" max="1021" width="25" style="4" customWidth="1"/>
    <col min="1022" max="1270" width="8.85546875" style="4"/>
    <col min="1271" max="1273" width="24.28515625" style="4" customWidth="1"/>
    <col min="1274" max="1274" width="8.85546875" style="4"/>
    <col min="1275" max="1275" width="28.28515625" style="4" customWidth="1"/>
    <col min="1276" max="1277" width="25" style="4" customWidth="1"/>
    <col min="1278" max="1526" width="8.85546875" style="4"/>
    <col min="1527" max="1529" width="24.28515625" style="4" customWidth="1"/>
    <col min="1530" max="1530" width="8.85546875" style="4"/>
    <col min="1531" max="1531" width="28.28515625" style="4" customWidth="1"/>
    <col min="1532" max="1533" width="25" style="4" customWidth="1"/>
    <col min="1534" max="1782" width="8.85546875" style="4"/>
    <col min="1783" max="1785" width="24.28515625" style="4" customWidth="1"/>
    <col min="1786" max="1786" width="8.85546875" style="4"/>
    <col min="1787" max="1787" width="28.28515625" style="4" customWidth="1"/>
    <col min="1788" max="1789" width="25" style="4" customWidth="1"/>
    <col min="1790" max="2038" width="8.85546875" style="4"/>
    <col min="2039" max="2041" width="24.28515625" style="4" customWidth="1"/>
    <col min="2042" max="2042" width="8.85546875" style="4"/>
    <col min="2043" max="2043" width="28.28515625" style="4" customWidth="1"/>
    <col min="2044" max="2045" width="25" style="4" customWidth="1"/>
    <col min="2046" max="2294" width="8.85546875" style="4"/>
    <col min="2295" max="2297" width="24.28515625" style="4" customWidth="1"/>
    <col min="2298" max="2298" width="8.85546875" style="4"/>
    <col min="2299" max="2299" width="28.28515625" style="4" customWidth="1"/>
    <col min="2300" max="2301" width="25" style="4" customWidth="1"/>
    <col min="2302" max="2550" width="8.85546875" style="4"/>
    <col min="2551" max="2553" width="24.28515625" style="4" customWidth="1"/>
    <col min="2554" max="2554" width="8.85546875" style="4"/>
    <col min="2555" max="2555" width="28.28515625" style="4" customWidth="1"/>
    <col min="2556" max="2557" width="25" style="4" customWidth="1"/>
    <col min="2558" max="2806" width="8.85546875" style="4"/>
    <col min="2807" max="2809" width="24.28515625" style="4" customWidth="1"/>
    <col min="2810" max="2810" width="8.85546875" style="4"/>
    <col min="2811" max="2811" width="28.28515625" style="4" customWidth="1"/>
    <col min="2812" max="2813" width="25" style="4" customWidth="1"/>
    <col min="2814" max="3062" width="8.85546875" style="4"/>
    <col min="3063" max="3065" width="24.28515625" style="4" customWidth="1"/>
    <col min="3066" max="3066" width="8.85546875" style="4"/>
    <col min="3067" max="3067" width="28.28515625" style="4" customWidth="1"/>
    <col min="3068" max="3069" width="25" style="4" customWidth="1"/>
    <col min="3070" max="3318" width="8.85546875" style="4"/>
    <col min="3319" max="3321" width="24.28515625" style="4" customWidth="1"/>
    <col min="3322" max="3322" width="8.85546875" style="4"/>
    <col min="3323" max="3323" width="28.28515625" style="4" customWidth="1"/>
    <col min="3324" max="3325" width="25" style="4" customWidth="1"/>
    <col min="3326" max="3574" width="8.85546875" style="4"/>
    <col min="3575" max="3577" width="24.28515625" style="4" customWidth="1"/>
    <col min="3578" max="3578" width="8.85546875" style="4"/>
    <col min="3579" max="3579" width="28.28515625" style="4" customWidth="1"/>
    <col min="3580" max="3581" width="25" style="4" customWidth="1"/>
    <col min="3582" max="3830" width="8.85546875" style="4"/>
    <col min="3831" max="3833" width="24.28515625" style="4" customWidth="1"/>
    <col min="3834" max="3834" width="8.85546875" style="4"/>
    <col min="3835" max="3835" width="28.28515625" style="4" customWidth="1"/>
    <col min="3836" max="3837" width="25" style="4" customWidth="1"/>
    <col min="3838" max="4086" width="8.85546875" style="4"/>
    <col min="4087" max="4089" width="24.28515625" style="4" customWidth="1"/>
    <col min="4090" max="4090" width="8.85546875" style="4"/>
    <col min="4091" max="4091" width="28.28515625" style="4" customWidth="1"/>
    <col min="4092" max="4093" width="25" style="4" customWidth="1"/>
    <col min="4094" max="4342" width="8.85546875" style="4"/>
    <col min="4343" max="4345" width="24.28515625" style="4" customWidth="1"/>
    <col min="4346" max="4346" width="8.85546875" style="4"/>
    <col min="4347" max="4347" width="28.28515625" style="4" customWidth="1"/>
    <col min="4348" max="4349" width="25" style="4" customWidth="1"/>
    <col min="4350" max="4598" width="8.85546875" style="4"/>
    <col min="4599" max="4601" width="24.28515625" style="4" customWidth="1"/>
    <col min="4602" max="4602" width="8.85546875" style="4"/>
    <col min="4603" max="4603" width="28.28515625" style="4" customWidth="1"/>
    <col min="4604" max="4605" width="25" style="4" customWidth="1"/>
    <col min="4606" max="4854" width="8.85546875" style="4"/>
    <col min="4855" max="4857" width="24.28515625" style="4" customWidth="1"/>
    <col min="4858" max="4858" width="8.85546875" style="4"/>
    <col min="4859" max="4859" width="28.28515625" style="4" customWidth="1"/>
    <col min="4860" max="4861" width="25" style="4" customWidth="1"/>
    <col min="4862" max="5110" width="8.85546875" style="4"/>
    <col min="5111" max="5113" width="24.28515625" style="4" customWidth="1"/>
    <col min="5114" max="5114" width="8.85546875" style="4"/>
    <col min="5115" max="5115" width="28.28515625" style="4" customWidth="1"/>
    <col min="5116" max="5117" width="25" style="4" customWidth="1"/>
    <col min="5118" max="5366" width="8.85546875" style="4"/>
    <col min="5367" max="5369" width="24.28515625" style="4" customWidth="1"/>
    <col min="5370" max="5370" width="8.85546875" style="4"/>
    <col min="5371" max="5371" width="28.28515625" style="4" customWidth="1"/>
    <col min="5372" max="5373" width="25" style="4" customWidth="1"/>
    <col min="5374" max="5622" width="8.85546875" style="4"/>
    <col min="5623" max="5625" width="24.28515625" style="4" customWidth="1"/>
    <col min="5626" max="5626" width="8.85546875" style="4"/>
    <col min="5627" max="5627" width="28.28515625" style="4" customWidth="1"/>
    <col min="5628" max="5629" width="25" style="4" customWidth="1"/>
    <col min="5630" max="5878" width="8.85546875" style="4"/>
    <col min="5879" max="5881" width="24.28515625" style="4" customWidth="1"/>
    <col min="5882" max="5882" width="8.85546875" style="4"/>
    <col min="5883" max="5883" width="28.28515625" style="4" customWidth="1"/>
    <col min="5884" max="5885" width="25" style="4" customWidth="1"/>
    <col min="5886" max="6134" width="8.85546875" style="4"/>
    <col min="6135" max="6137" width="24.28515625" style="4" customWidth="1"/>
    <col min="6138" max="6138" width="8.85546875" style="4"/>
    <col min="6139" max="6139" width="28.28515625" style="4" customWidth="1"/>
    <col min="6140" max="6141" width="25" style="4" customWidth="1"/>
    <col min="6142" max="6390" width="8.85546875" style="4"/>
    <col min="6391" max="6393" width="24.28515625" style="4" customWidth="1"/>
    <col min="6394" max="6394" width="8.85546875" style="4"/>
    <col min="6395" max="6395" width="28.28515625" style="4" customWidth="1"/>
    <col min="6396" max="6397" width="25" style="4" customWidth="1"/>
    <col min="6398" max="6646" width="8.85546875" style="4"/>
    <col min="6647" max="6649" width="24.28515625" style="4" customWidth="1"/>
    <col min="6650" max="6650" width="8.85546875" style="4"/>
    <col min="6651" max="6651" width="28.28515625" style="4" customWidth="1"/>
    <col min="6652" max="6653" width="25" style="4" customWidth="1"/>
    <col min="6654" max="6902" width="8.85546875" style="4"/>
    <col min="6903" max="6905" width="24.28515625" style="4" customWidth="1"/>
    <col min="6906" max="6906" width="8.85546875" style="4"/>
    <col min="6907" max="6907" width="28.28515625" style="4" customWidth="1"/>
    <col min="6908" max="6909" width="25" style="4" customWidth="1"/>
    <col min="6910" max="7158" width="8.85546875" style="4"/>
    <col min="7159" max="7161" width="24.28515625" style="4" customWidth="1"/>
    <col min="7162" max="7162" width="8.85546875" style="4"/>
    <col min="7163" max="7163" width="28.28515625" style="4" customWidth="1"/>
    <col min="7164" max="7165" width="25" style="4" customWidth="1"/>
    <col min="7166" max="7414" width="8.85546875" style="4"/>
    <col min="7415" max="7417" width="24.28515625" style="4" customWidth="1"/>
    <col min="7418" max="7418" width="8.85546875" style="4"/>
    <col min="7419" max="7419" width="28.28515625" style="4" customWidth="1"/>
    <col min="7420" max="7421" width="25" style="4" customWidth="1"/>
    <col min="7422" max="7670" width="8.85546875" style="4"/>
    <col min="7671" max="7673" width="24.28515625" style="4" customWidth="1"/>
    <col min="7674" max="7674" width="8.85546875" style="4"/>
    <col min="7675" max="7675" width="28.28515625" style="4" customWidth="1"/>
    <col min="7676" max="7677" width="25" style="4" customWidth="1"/>
    <col min="7678" max="7926" width="8.85546875" style="4"/>
    <col min="7927" max="7929" width="24.28515625" style="4" customWidth="1"/>
    <col min="7930" max="7930" width="8.85546875" style="4"/>
    <col min="7931" max="7931" width="28.28515625" style="4" customWidth="1"/>
    <col min="7932" max="7933" width="25" style="4" customWidth="1"/>
    <col min="7934" max="8182" width="8.85546875" style="4"/>
    <col min="8183" max="8185" width="24.28515625" style="4" customWidth="1"/>
    <col min="8186" max="8186" width="8.85546875" style="4"/>
    <col min="8187" max="8187" width="28.28515625" style="4" customWidth="1"/>
    <col min="8188" max="8189" width="25" style="4" customWidth="1"/>
    <col min="8190" max="8438" width="8.85546875" style="4"/>
    <col min="8439" max="8441" width="24.28515625" style="4" customWidth="1"/>
    <col min="8442" max="8442" width="8.85546875" style="4"/>
    <col min="8443" max="8443" width="28.28515625" style="4" customWidth="1"/>
    <col min="8444" max="8445" width="25" style="4" customWidth="1"/>
    <col min="8446" max="8694" width="8.85546875" style="4"/>
    <col min="8695" max="8697" width="24.28515625" style="4" customWidth="1"/>
    <col min="8698" max="8698" width="8.85546875" style="4"/>
    <col min="8699" max="8699" width="28.28515625" style="4" customWidth="1"/>
    <col min="8700" max="8701" width="25" style="4" customWidth="1"/>
    <col min="8702" max="8950" width="8.85546875" style="4"/>
    <col min="8951" max="8953" width="24.28515625" style="4" customWidth="1"/>
    <col min="8954" max="8954" width="8.85546875" style="4"/>
    <col min="8955" max="8955" width="28.28515625" style="4" customWidth="1"/>
    <col min="8956" max="8957" width="25" style="4" customWidth="1"/>
    <col min="8958" max="9206" width="8.85546875" style="4"/>
    <col min="9207" max="9209" width="24.28515625" style="4" customWidth="1"/>
    <col min="9210" max="9210" width="8.85546875" style="4"/>
    <col min="9211" max="9211" width="28.28515625" style="4" customWidth="1"/>
    <col min="9212" max="9213" width="25" style="4" customWidth="1"/>
    <col min="9214" max="9462" width="8.85546875" style="4"/>
    <col min="9463" max="9465" width="24.28515625" style="4" customWidth="1"/>
    <col min="9466" max="9466" width="8.85546875" style="4"/>
    <col min="9467" max="9467" width="28.28515625" style="4" customWidth="1"/>
    <col min="9468" max="9469" width="25" style="4" customWidth="1"/>
    <col min="9470" max="9718" width="8.85546875" style="4"/>
    <col min="9719" max="9721" width="24.28515625" style="4" customWidth="1"/>
    <col min="9722" max="9722" width="8.85546875" style="4"/>
    <col min="9723" max="9723" width="28.28515625" style="4" customWidth="1"/>
    <col min="9724" max="9725" width="25" style="4" customWidth="1"/>
    <col min="9726" max="9974" width="8.85546875" style="4"/>
    <col min="9975" max="9977" width="24.28515625" style="4" customWidth="1"/>
    <col min="9978" max="9978" width="8.85546875" style="4"/>
    <col min="9979" max="9979" width="28.28515625" style="4" customWidth="1"/>
    <col min="9980" max="9981" width="25" style="4" customWidth="1"/>
    <col min="9982" max="10230" width="8.85546875" style="4"/>
    <col min="10231" max="10233" width="24.28515625" style="4" customWidth="1"/>
    <col min="10234" max="10234" width="8.85546875" style="4"/>
    <col min="10235" max="10235" width="28.28515625" style="4" customWidth="1"/>
    <col min="10236" max="10237" width="25" style="4" customWidth="1"/>
    <col min="10238" max="10486" width="8.85546875" style="4"/>
    <col min="10487" max="10489" width="24.28515625" style="4" customWidth="1"/>
    <col min="10490" max="10490" width="8.85546875" style="4"/>
    <col min="10491" max="10491" width="28.28515625" style="4" customWidth="1"/>
    <col min="10492" max="10493" width="25" style="4" customWidth="1"/>
    <col min="10494" max="10742" width="8.85546875" style="4"/>
    <col min="10743" max="10745" width="24.28515625" style="4" customWidth="1"/>
    <col min="10746" max="10746" width="8.85546875" style="4"/>
    <col min="10747" max="10747" width="28.28515625" style="4" customWidth="1"/>
    <col min="10748" max="10749" width="25" style="4" customWidth="1"/>
    <col min="10750" max="10998" width="8.85546875" style="4"/>
    <col min="10999" max="11001" width="24.28515625" style="4" customWidth="1"/>
    <col min="11002" max="11002" width="8.85546875" style="4"/>
    <col min="11003" max="11003" width="28.28515625" style="4" customWidth="1"/>
    <col min="11004" max="11005" width="25" style="4" customWidth="1"/>
    <col min="11006" max="11254" width="8.85546875" style="4"/>
    <col min="11255" max="11257" width="24.28515625" style="4" customWidth="1"/>
    <col min="11258" max="11258" width="8.85546875" style="4"/>
    <col min="11259" max="11259" width="28.28515625" style="4" customWidth="1"/>
    <col min="11260" max="11261" width="25" style="4" customWidth="1"/>
    <col min="11262" max="11510" width="8.85546875" style="4"/>
    <col min="11511" max="11513" width="24.28515625" style="4" customWidth="1"/>
    <col min="11514" max="11514" width="8.85546875" style="4"/>
    <col min="11515" max="11515" width="28.28515625" style="4" customWidth="1"/>
    <col min="11516" max="11517" width="25" style="4" customWidth="1"/>
    <col min="11518" max="11766" width="8.85546875" style="4"/>
    <col min="11767" max="11769" width="24.28515625" style="4" customWidth="1"/>
    <col min="11770" max="11770" width="8.85546875" style="4"/>
    <col min="11771" max="11771" width="28.28515625" style="4" customWidth="1"/>
    <col min="11772" max="11773" width="25" style="4" customWidth="1"/>
    <col min="11774" max="12022" width="8.85546875" style="4"/>
    <col min="12023" max="12025" width="24.28515625" style="4" customWidth="1"/>
    <col min="12026" max="12026" width="8.85546875" style="4"/>
    <col min="12027" max="12027" width="28.28515625" style="4" customWidth="1"/>
    <col min="12028" max="12029" width="25" style="4" customWidth="1"/>
    <col min="12030" max="12278" width="8.85546875" style="4"/>
    <col min="12279" max="12281" width="24.28515625" style="4" customWidth="1"/>
    <col min="12282" max="12282" width="8.85546875" style="4"/>
    <col min="12283" max="12283" width="28.28515625" style="4" customWidth="1"/>
    <col min="12284" max="12285" width="25" style="4" customWidth="1"/>
    <col min="12286" max="12534" width="8.85546875" style="4"/>
    <col min="12535" max="12537" width="24.28515625" style="4" customWidth="1"/>
    <col min="12538" max="12538" width="8.85546875" style="4"/>
    <col min="12539" max="12539" width="28.28515625" style="4" customWidth="1"/>
    <col min="12540" max="12541" width="25" style="4" customWidth="1"/>
    <col min="12542" max="12790" width="8.85546875" style="4"/>
    <col min="12791" max="12793" width="24.28515625" style="4" customWidth="1"/>
    <col min="12794" max="12794" width="8.85546875" style="4"/>
    <col min="12795" max="12795" width="28.28515625" style="4" customWidth="1"/>
    <col min="12796" max="12797" width="25" style="4" customWidth="1"/>
    <col min="12798" max="13046" width="8.85546875" style="4"/>
    <col min="13047" max="13049" width="24.28515625" style="4" customWidth="1"/>
    <col min="13050" max="13050" width="8.85546875" style="4"/>
    <col min="13051" max="13051" width="28.28515625" style="4" customWidth="1"/>
    <col min="13052" max="13053" width="25" style="4" customWidth="1"/>
    <col min="13054" max="13302" width="8.85546875" style="4"/>
    <col min="13303" max="13305" width="24.28515625" style="4" customWidth="1"/>
    <col min="13306" max="13306" width="8.85546875" style="4"/>
    <col min="13307" max="13307" width="28.28515625" style="4" customWidth="1"/>
    <col min="13308" max="13309" width="25" style="4" customWidth="1"/>
    <col min="13310" max="13558" width="8.85546875" style="4"/>
    <col min="13559" max="13561" width="24.28515625" style="4" customWidth="1"/>
    <col min="13562" max="13562" width="8.85546875" style="4"/>
    <col min="13563" max="13563" width="28.28515625" style="4" customWidth="1"/>
    <col min="13564" max="13565" width="25" style="4" customWidth="1"/>
    <col min="13566" max="13814" width="8.85546875" style="4"/>
    <col min="13815" max="13817" width="24.28515625" style="4" customWidth="1"/>
    <col min="13818" max="13818" width="8.85546875" style="4"/>
    <col min="13819" max="13819" width="28.28515625" style="4" customWidth="1"/>
    <col min="13820" max="13821" width="25" style="4" customWidth="1"/>
    <col min="13822" max="14070" width="8.85546875" style="4"/>
    <col min="14071" max="14073" width="24.28515625" style="4" customWidth="1"/>
    <col min="14074" max="14074" width="8.85546875" style="4"/>
    <col min="14075" max="14075" width="28.28515625" style="4" customWidth="1"/>
    <col min="14076" max="14077" width="25" style="4" customWidth="1"/>
    <col min="14078" max="14326" width="8.85546875" style="4"/>
    <col min="14327" max="14329" width="24.28515625" style="4" customWidth="1"/>
    <col min="14330" max="14330" width="8.85546875" style="4"/>
    <col min="14331" max="14331" width="28.28515625" style="4" customWidth="1"/>
    <col min="14332" max="14333" width="25" style="4" customWidth="1"/>
    <col min="14334" max="14582" width="8.85546875" style="4"/>
    <col min="14583" max="14585" width="24.28515625" style="4" customWidth="1"/>
    <col min="14586" max="14586" width="8.85546875" style="4"/>
    <col min="14587" max="14587" width="28.28515625" style="4" customWidth="1"/>
    <col min="14588" max="14589" width="25" style="4" customWidth="1"/>
    <col min="14590" max="14838" width="8.85546875" style="4"/>
    <col min="14839" max="14841" width="24.28515625" style="4" customWidth="1"/>
    <col min="14842" max="14842" width="8.85546875" style="4"/>
    <col min="14843" max="14843" width="28.28515625" style="4" customWidth="1"/>
    <col min="14844" max="14845" width="25" style="4" customWidth="1"/>
    <col min="14846" max="15094" width="8.85546875" style="4"/>
    <col min="15095" max="15097" width="24.28515625" style="4" customWidth="1"/>
    <col min="15098" max="15098" width="8.85546875" style="4"/>
    <col min="15099" max="15099" width="28.28515625" style="4" customWidth="1"/>
    <col min="15100" max="15101" width="25" style="4" customWidth="1"/>
    <col min="15102" max="15350" width="8.85546875" style="4"/>
    <col min="15351" max="15353" width="24.28515625" style="4" customWidth="1"/>
    <col min="15354" max="15354" width="8.85546875" style="4"/>
    <col min="15355" max="15355" width="28.28515625" style="4" customWidth="1"/>
    <col min="15356" max="15357" width="25" style="4" customWidth="1"/>
    <col min="15358" max="15606" width="8.85546875" style="4"/>
    <col min="15607" max="15609" width="24.28515625" style="4" customWidth="1"/>
    <col min="15610" max="15610" width="8.85546875" style="4"/>
    <col min="15611" max="15611" width="28.28515625" style="4" customWidth="1"/>
    <col min="15612" max="15613" width="25" style="4" customWidth="1"/>
    <col min="15614" max="15862" width="8.85546875" style="4"/>
    <col min="15863" max="15865" width="24.28515625" style="4" customWidth="1"/>
    <col min="15866" max="15866" width="8.85546875" style="4"/>
    <col min="15867" max="15867" width="28.28515625" style="4" customWidth="1"/>
    <col min="15868" max="15869" width="25" style="4" customWidth="1"/>
    <col min="15870" max="16118" width="8.85546875" style="4"/>
    <col min="16119" max="16121" width="24.28515625" style="4" customWidth="1"/>
    <col min="16122" max="16122" width="8.85546875" style="4"/>
    <col min="16123" max="16123" width="28.28515625" style="4" customWidth="1"/>
    <col min="16124" max="16125" width="25" style="4" customWidth="1"/>
    <col min="16126" max="16384" width="8.85546875" style="4"/>
  </cols>
  <sheetData>
    <row r="1" spans="1:6">
      <c r="A1" s="2" t="str">
        <f>'Detailed Budget - Milestone'!A1</f>
        <v>Reference 1</v>
      </c>
    </row>
    <row r="2" spans="1:6">
      <c r="A2" s="2" t="s">
        <v>89</v>
      </c>
    </row>
    <row r="3" spans="1:6">
      <c r="A3" s="2" t="str">
        <f>'Detailed Budget - Milestone'!A3</f>
        <v>Subgrant SG-F-XXXXXX-N m00</v>
      </c>
    </row>
    <row r="5" spans="1:6" s="189" customFormat="1" ht="25.5">
      <c r="A5" s="188"/>
      <c r="B5" s="190" t="s">
        <v>90</v>
      </c>
      <c r="C5" s="191" t="s">
        <v>12</v>
      </c>
      <c r="D5" s="192" t="s">
        <v>91</v>
      </c>
      <c r="E5" s="54" t="s">
        <v>92</v>
      </c>
      <c r="F5" s="193" t="s">
        <v>93</v>
      </c>
    </row>
    <row r="6" spans="1:6" s="50" customFormat="1">
      <c r="B6" s="48">
        <v>1</v>
      </c>
      <c r="C6" s="66"/>
      <c r="D6" s="171"/>
      <c r="E6" s="186" t="s">
        <v>94</v>
      </c>
      <c r="F6" s="177">
        <v>0</v>
      </c>
    </row>
    <row r="7" spans="1:6">
      <c r="A7" s="4"/>
      <c r="B7" s="48">
        <v>2</v>
      </c>
      <c r="C7" s="66"/>
      <c r="D7" s="171"/>
      <c r="E7" s="186" t="s">
        <v>94</v>
      </c>
      <c r="F7" s="176">
        <v>0</v>
      </c>
    </row>
    <row r="8" spans="1:6">
      <c r="A8" s="4"/>
      <c r="B8" s="48">
        <v>3</v>
      </c>
      <c r="C8" s="66"/>
      <c r="D8" s="171"/>
      <c r="E8" s="186" t="s">
        <v>94</v>
      </c>
      <c r="F8" s="176">
        <v>0</v>
      </c>
    </row>
    <row r="9" spans="1:6">
      <c r="A9" s="4"/>
      <c r="B9" s="182">
        <v>4</v>
      </c>
      <c r="C9" s="185"/>
      <c r="D9" s="183"/>
      <c r="E9" s="187" t="s">
        <v>94</v>
      </c>
      <c r="F9" s="184">
        <v>0</v>
      </c>
    </row>
    <row r="10" spans="1:6" s="51" customFormat="1">
      <c r="B10" s="178"/>
      <c r="C10" s="179"/>
      <c r="D10" s="179"/>
      <c r="E10" s="180" t="s">
        <v>95</v>
      </c>
      <c r="F10" s="181">
        <f>SUM(F6:F9)</f>
        <v>0</v>
      </c>
    </row>
    <row r="11" spans="1:6">
      <c r="A11" s="4"/>
      <c r="B11" s="52"/>
      <c r="C11" s="172"/>
      <c r="D11" s="52"/>
    </row>
    <row r="12" spans="1:6" s="50" customFormat="1">
      <c r="B12" s="3"/>
      <c r="C12" s="171"/>
      <c r="D12" s="3"/>
      <c r="E12" s="173"/>
      <c r="F12" s="17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499984740745262"/>
  </sheetPr>
  <dimension ref="A1:F14"/>
  <sheetViews>
    <sheetView zoomScale="90" zoomScaleNormal="90" workbookViewId="0">
      <selection activeCell="A4" sqref="A4"/>
    </sheetView>
  </sheetViews>
  <sheetFormatPr defaultColWidth="29.28515625" defaultRowHeight="12.75"/>
  <cols>
    <col min="1" max="1" width="36.140625" style="10" customWidth="1"/>
    <col min="2" max="4" width="21.7109375" style="8" customWidth="1"/>
    <col min="5" max="6" width="14.5703125" style="142" customWidth="1"/>
    <col min="7" max="16384" width="29.28515625" style="10"/>
  </cols>
  <sheetData>
    <row r="1" spans="1:6">
      <c r="A1" s="6" t="s">
        <v>96</v>
      </c>
      <c r="B1" s="68"/>
      <c r="C1" s="68"/>
      <c r="D1" s="68"/>
    </row>
    <row r="2" spans="1:6">
      <c r="A2" s="6" t="s">
        <v>97</v>
      </c>
      <c r="B2" s="68"/>
      <c r="C2" s="68"/>
      <c r="D2" s="68"/>
    </row>
    <row r="3" spans="1:6">
      <c r="A3" s="6" t="s">
        <v>98</v>
      </c>
      <c r="B3" s="87" t="s">
        <v>99</v>
      </c>
      <c r="C3" s="68"/>
      <c r="D3" s="68"/>
    </row>
    <row r="4" spans="1:6">
      <c r="A4" s="13"/>
      <c r="B4" s="12"/>
      <c r="C4" s="12"/>
      <c r="D4" s="12"/>
    </row>
    <row r="5" spans="1:6" s="69" customFormat="1">
      <c r="A5" s="77" t="s">
        <v>34</v>
      </c>
      <c r="B5" s="78" t="s">
        <v>100</v>
      </c>
      <c r="C5" s="76" t="s">
        <v>101</v>
      </c>
      <c r="D5" s="76" t="s">
        <v>35</v>
      </c>
      <c r="E5" s="143" t="s">
        <v>86</v>
      </c>
      <c r="F5" s="144" t="s">
        <v>102</v>
      </c>
    </row>
    <row r="6" spans="1:6" s="131" customFormat="1">
      <c r="A6" s="129" t="s">
        <v>103</v>
      </c>
      <c r="B6" s="130" t="s">
        <v>104</v>
      </c>
      <c r="C6" s="138" t="s">
        <v>105</v>
      </c>
      <c r="D6" s="138" t="s">
        <v>105</v>
      </c>
      <c r="E6" s="145" t="s">
        <v>106</v>
      </c>
      <c r="F6" s="146" t="s">
        <v>106</v>
      </c>
    </row>
    <row r="7" spans="1:6" s="131" customFormat="1">
      <c r="A7" s="139"/>
      <c r="B7" s="133" t="s">
        <v>107</v>
      </c>
      <c r="C7" s="140" t="s">
        <v>94</v>
      </c>
      <c r="D7" s="140" t="s">
        <v>94</v>
      </c>
      <c r="E7" s="147" t="s">
        <v>108</v>
      </c>
      <c r="F7" s="148" t="s">
        <v>108</v>
      </c>
    </row>
    <row r="8" spans="1:6" s="13" customFormat="1">
      <c r="A8" s="70" t="s">
        <v>43</v>
      </c>
      <c r="B8" s="118">
        <v>0</v>
      </c>
      <c r="C8" s="104">
        <v>0</v>
      </c>
      <c r="D8" s="103">
        <v>0</v>
      </c>
      <c r="E8" s="100">
        <f>C8+D8</f>
        <v>0</v>
      </c>
      <c r="F8" s="100">
        <f>E8-B8</f>
        <v>0</v>
      </c>
    </row>
    <row r="9" spans="1:6">
      <c r="A9" s="121" t="s">
        <v>50</v>
      </c>
      <c r="B9" s="119">
        <v>0</v>
      </c>
      <c r="C9" s="99">
        <v>0</v>
      </c>
      <c r="D9" s="98">
        <v>0</v>
      </c>
      <c r="E9" s="100">
        <f t="shared" ref="E9:E13" si="0">C9+D9</f>
        <v>0</v>
      </c>
      <c r="F9" s="100">
        <f t="shared" ref="F9:F13" si="1">E9-B9</f>
        <v>0</v>
      </c>
    </row>
    <row r="10" spans="1:6">
      <c r="A10" s="121" t="s">
        <v>59</v>
      </c>
      <c r="B10" s="119">
        <v>0</v>
      </c>
      <c r="C10" s="99">
        <v>0</v>
      </c>
      <c r="D10" s="98">
        <v>0</v>
      </c>
      <c r="E10" s="100">
        <f t="shared" si="0"/>
        <v>0</v>
      </c>
      <c r="F10" s="100">
        <f t="shared" si="1"/>
        <v>0</v>
      </c>
    </row>
    <row r="11" spans="1:6">
      <c r="A11" s="121" t="s">
        <v>63</v>
      </c>
      <c r="B11" s="119">
        <v>0</v>
      </c>
      <c r="C11" s="99">
        <v>0</v>
      </c>
      <c r="D11" s="98">
        <v>0</v>
      </c>
      <c r="E11" s="100">
        <f t="shared" si="0"/>
        <v>0</v>
      </c>
      <c r="F11" s="100">
        <f t="shared" si="1"/>
        <v>0</v>
      </c>
    </row>
    <row r="12" spans="1:6" s="13" customFormat="1">
      <c r="A12" s="121" t="s">
        <v>66</v>
      </c>
      <c r="B12" s="119">
        <v>0</v>
      </c>
      <c r="C12" s="99">
        <v>0</v>
      </c>
      <c r="D12" s="98">
        <v>0</v>
      </c>
      <c r="E12" s="100">
        <f t="shared" si="0"/>
        <v>0</v>
      </c>
      <c r="F12" s="100">
        <f t="shared" si="1"/>
        <v>0</v>
      </c>
    </row>
    <row r="13" spans="1:6">
      <c r="A13" s="126" t="s">
        <v>70</v>
      </c>
      <c r="B13" s="120">
        <v>0</v>
      </c>
      <c r="C13" s="102">
        <v>0</v>
      </c>
      <c r="D13" s="101">
        <v>0</v>
      </c>
      <c r="E13" s="100">
        <f t="shared" si="0"/>
        <v>0</v>
      </c>
      <c r="F13" s="100">
        <f t="shared" si="1"/>
        <v>0</v>
      </c>
    </row>
    <row r="14" spans="1:6" s="31" customFormat="1">
      <c r="A14" s="75" t="s">
        <v>78</v>
      </c>
      <c r="B14" s="74">
        <f>SUM(B8:B13)</f>
        <v>0</v>
      </c>
      <c r="C14" s="74">
        <f t="shared" ref="C14:D14" si="2">SUM(C8:C13)</f>
        <v>0</v>
      </c>
      <c r="D14" s="74">
        <f t="shared" si="2"/>
        <v>0</v>
      </c>
      <c r="E14" s="149">
        <f>SUM(E8:E13)</f>
        <v>0</v>
      </c>
      <c r="F14" s="149">
        <f>SUM(F8:F13)</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Additional Tables</vt:lpstr>
      <vt:lpstr>INSTRUCTIONS</vt:lpstr>
      <vt:lpstr>Detailed Budget</vt:lpstr>
      <vt:lpstr>Detailed Budget - Milestone</vt:lpstr>
      <vt:lpstr>Milestones, Deliverables, &amp; Pay</vt:lpstr>
      <vt:lpstr>Modification Summary</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2010-11-26T20:37:23Z</dcterms:created>
  <dcterms:modified xsi:type="dcterms:W3CDTF">2024-06-23T14:19:17Z</dcterms:modified>
  <cp:category/>
  <cp:contentStatus/>
</cp:coreProperties>
</file>