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https://internews-my.sharepoint.com/personal/malhourani_internews_org/Documents/Desktop/Final Approved APS 2024/Arabic/"/>
    </mc:Choice>
  </mc:AlternateContent>
  <xr:revisionPtr revIDLastSave="20" documentId="8_{2348D8D8-915E-4898-884D-F78811D6D62F}" xr6:coauthVersionLast="47" xr6:coauthVersionMax="47" xr10:uidLastSave="{092F2637-AD84-49E7-8B91-20D66F11C056}"/>
  <bookViews>
    <workbookView xWindow="-120" yWindow="-120" windowWidth="29040" windowHeight="15720" activeTab="2" xr2:uid="{00000000-000D-0000-FFFF-FFFF00000000}"/>
  </bookViews>
  <sheets>
    <sheet name="Additional Tables" sheetId="14" state="hidden" r:id="rId1"/>
    <sheet name="التعليمات" sheetId="15" r:id="rId2"/>
    <sheet name="الموازنة التفصيلية" sheetId="20" r:id="rId3"/>
    <sheet name="Detailed Budget - Milestone" sheetId="13" state="hidden" r:id="rId4"/>
    <sheet name="Milestones, Deliverables, &amp; Pay" sheetId="18" state="hidden" r:id="rId5"/>
    <sheet name="Modification Summary" sheetId="16" state="hidden" r:id="rId6"/>
  </sheets>
  <externalReferences>
    <externalReference r:id="rId7"/>
    <externalReference r:id="rId8"/>
    <externalReference r:id="rId9"/>
    <externalReference r:id="rId10"/>
    <externalReference r:id="rId11"/>
  </externalReferences>
  <definedNames>
    <definedName name="_Key1" localSheetId="4" hidden="1">#REF!</definedName>
    <definedName name="_Key1" localSheetId="2" hidden="1">#REF!</definedName>
    <definedName name="_Key1" hidden="1">#REF!</definedName>
    <definedName name="_Order1" hidden="1">255</definedName>
    <definedName name="_Sort" localSheetId="4" hidden="1">#REF!</definedName>
    <definedName name="_Sort" localSheetId="2" hidden="1">#REF!</definedName>
    <definedName name="_Sort" hidden="1">#REF!</definedName>
    <definedName name="aaa" localSheetId="4">[1]UtchitGaz!#REF!</definedName>
    <definedName name="aaa" localSheetId="2">[1]UtchitGaz!#REF!</definedName>
    <definedName name="aaa">[1]UtchitGaz!#REF!</definedName>
    <definedName name="Contractual" localSheetId="4">[1]UtchitGaz!#REF!</definedName>
    <definedName name="Contractual" localSheetId="2">[1]UtchitGaz!#REF!</definedName>
    <definedName name="Contractual">[1]UtchitGaz!#REF!</definedName>
    <definedName name="EXC" localSheetId="4">#REF!</definedName>
    <definedName name="EXC" localSheetId="2">#REF!</definedName>
    <definedName name="EXC">#REF!</definedName>
    <definedName name="FB">[2]Pricing!$C$3</definedName>
    <definedName name="hours_m">166.67</definedName>
    <definedName name="hours_y">1833</definedName>
    <definedName name="Inflation">'[3]Detail-1'!$J$2</definedName>
    <definedName name="IsPivot1">1</definedName>
    <definedName name="Merit">'[3]Detail-1'!$J$1</definedName>
    <definedName name="ODC" localSheetId="4">[1]UtchitGaz!#REF!</definedName>
    <definedName name="ODC" localSheetId="2">[1]UtchitGaz!#REF!</definedName>
    <definedName name="ODC">[1]UtchitGaz!#REF!</definedName>
    <definedName name="ODC_Esc">'[4]Data Sheet'!$C$22</definedName>
    <definedName name="OUTPUT" localSheetId="4">'[5]November MTD'!#REF!</definedName>
    <definedName name="OUTPUT" localSheetId="2">'[5]November MTD'!#REF!</definedName>
    <definedName name="OUTPUT">'[5]November MTD'!#REF!</definedName>
    <definedName name="Personnel" localSheetId="4">[1]UtchitGaz!#REF!</definedName>
    <definedName name="Personnel" localSheetId="2">[1]UtchitGaz!#REF!</definedName>
    <definedName name="Personnel">[1]UtchitGaz!#REF!</definedName>
    <definedName name="ProposedProcurementPlan" localSheetId="4">[1]UtchitGaz!#REF!</definedName>
    <definedName name="ProposedProcurementPlan" localSheetId="2">[1]UtchitGaz!#REF!</definedName>
    <definedName name="ProposedProcurementPlan">[1]UtchitGaz!#REF!</definedName>
    <definedName name="PT_Data">"PTData1!A1:Q40"</definedName>
    <definedName name="qqq" localSheetId="4">#REF!</definedName>
    <definedName name="qqq" localSheetId="2">#REF!</definedName>
    <definedName name="qqq">#REF!</definedName>
    <definedName name="SAL" localSheetId="4">#REF!</definedName>
    <definedName name="SAL" localSheetId="2">#REF!</definedName>
    <definedName name="SAL">#REF!</definedName>
    <definedName name="Supplies" localSheetId="4">[1]UtchitGaz!#REF!</definedName>
    <definedName name="Supplies" localSheetId="2">[1]UtchitGaz!#REF!</definedName>
    <definedName name="Supplies">[1]UtchitGaz!#REF!</definedName>
    <definedName name="Travel" localSheetId="4">[1]UtchitGaz!#REF!</definedName>
    <definedName name="Travel" localSheetId="2">[1]UtchitGaz!#REF!</definedName>
    <definedName name="Travel">[1]UtchitGaz!#REF!</definedName>
    <definedName name="wrn.All._.Grant._.Forms." hidden="1">{"Form DD",#N/A,FALSE,"DD";"EE",#N/A,FALSE,"EE";"Indirects",#N/A,FALSE,"DD"}</definedName>
    <definedName name="wrn.Summary._.1._.Year." hidden="1">{"One Year",#N/A,FALSE,"Summary"}</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0" i="20" l="1"/>
  <c r="F36" i="20"/>
  <c r="F35" i="20"/>
  <c r="F34" i="20"/>
  <c r="F37" i="20" s="1"/>
  <c r="F30" i="20"/>
  <c r="F29" i="20"/>
  <c r="F23" i="20"/>
  <c r="F24" i="20" s="1"/>
  <c r="F19" i="20"/>
  <c r="F18" i="20"/>
  <c r="F14" i="20"/>
  <c r="F13" i="20"/>
  <c r="F12" i="20"/>
  <c r="F15" i="20" s="1"/>
  <c r="F8" i="20"/>
  <c r="F27" i="20"/>
  <c r="F28" i="20"/>
  <c r="F31" i="20" s="1"/>
  <c r="F7" i="20"/>
  <c r="F9" i="20" s="1"/>
  <c r="A1" i="18" l="1"/>
  <c r="A3" i="18" l="1"/>
  <c r="F10" i="18" l="1"/>
  <c r="R16" i="13"/>
  <c r="N16" i="13"/>
  <c r="J16" i="13"/>
  <c r="F16" i="13"/>
  <c r="C14" i="16" l="1"/>
  <c r="B14" i="16"/>
  <c r="R23" i="13"/>
  <c r="N23" i="13"/>
  <c r="J23" i="13"/>
  <c r="F23" i="13"/>
  <c r="R17" i="13"/>
  <c r="R18" i="13"/>
  <c r="N17" i="13"/>
  <c r="N18" i="13"/>
  <c r="J17" i="13"/>
  <c r="J18" i="13"/>
  <c r="F17" i="13"/>
  <c r="F18" i="13"/>
  <c r="R9" i="13"/>
  <c r="R10" i="13"/>
  <c r="R11" i="13"/>
  <c r="N9" i="13"/>
  <c r="N10" i="13"/>
  <c r="N11" i="13"/>
  <c r="J9" i="13"/>
  <c r="J10" i="13"/>
  <c r="J11" i="13"/>
  <c r="F9" i="13"/>
  <c r="F10" i="13"/>
  <c r="F11" i="13"/>
  <c r="A3" i="14"/>
  <c r="A1" i="14"/>
  <c r="F8" i="13"/>
  <c r="F15" i="13"/>
  <c r="F22" i="13"/>
  <c r="F27" i="13"/>
  <c r="F31" i="13"/>
  <c r="F32" i="13"/>
  <c r="F36" i="13"/>
  <c r="F37" i="13"/>
  <c r="F38" i="13"/>
  <c r="J8" i="13"/>
  <c r="J15" i="13"/>
  <c r="J22" i="13"/>
  <c r="J27" i="13"/>
  <c r="J31" i="13"/>
  <c r="J32" i="13"/>
  <c r="J36" i="13"/>
  <c r="J37" i="13"/>
  <c r="J38" i="13"/>
  <c r="N8" i="13"/>
  <c r="N15" i="13"/>
  <c r="N22" i="13"/>
  <c r="N27" i="13"/>
  <c r="N31" i="13"/>
  <c r="N32" i="13"/>
  <c r="N36" i="13"/>
  <c r="N37" i="13"/>
  <c r="N38" i="13"/>
  <c r="R37" i="13"/>
  <c r="R38" i="13"/>
  <c r="R32" i="13"/>
  <c r="R36" i="13"/>
  <c r="R31" i="13"/>
  <c r="R27" i="13"/>
  <c r="R22" i="13"/>
  <c r="R15" i="13"/>
  <c r="R8" i="13"/>
  <c r="R28" i="13" l="1"/>
  <c r="R33" i="13"/>
  <c r="F24" i="13"/>
  <c r="R12" i="13"/>
  <c r="S37" i="13"/>
  <c r="S32" i="13"/>
  <c r="N19" i="13"/>
  <c r="J39" i="13"/>
  <c r="J28" i="13"/>
  <c r="F33" i="13"/>
  <c r="N28" i="13"/>
  <c r="S15" i="13"/>
  <c r="S23" i="13"/>
  <c r="S27" i="13"/>
  <c r="S28" i="13" s="1"/>
  <c r="S11" i="13"/>
  <c r="R24" i="13"/>
  <c r="N39" i="13"/>
  <c r="S36" i="13"/>
  <c r="N33" i="13"/>
  <c r="N24" i="13"/>
  <c r="R39" i="13"/>
  <c r="S31" i="13"/>
  <c r="J19" i="13"/>
  <c r="S18" i="13"/>
  <c r="E10" i="16"/>
  <c r="F10" i="16" s="1"/>
  <c r="E12" i="16"/>
  <c r="F12" i="16" s="1"/>
  <c r="J33" i="13"/>
  <c r="F19" i="13"/>
  <c r="F39" i="13"/>
  <c r="J12" i="13"/>
  <c r="F28" i="13"/>
  <c r="S10" i="13"/>
  <c r="S9" i="13"/>
  <c r="N12" i="13"/>
  <c r="S17" i="13"/>
  <c r="R19" i="13"/>
  <c r="J24" i="13"/>
  <c r="S38" i="13"/>
  <c r="S22" i="13"/>
  <c r="S24" i="13" s="1"/>
  <c r="S8" i="13"/>
  <c r="F12" i="13"/>
  <c r="J41" i="13" l="1"/>
  <c r="J43" i="13"/>
  <c r="J45" i="13" s="1"/>
  <c r="R43" i="13"/>
  <c r="R45" i="13" s="1"/>
  <c r="R41" i="13"/>
  <c r="N43" i="13"/>
  <c r="N45" i="13" s="1"/>
  <c r="N41" i="13"/>
  <c r="N47" i="13" s="1"/>
  <c r="F43" i="13"/>
  <c r="F41" i="13"/>
  <c r="S33" i="13"/>
  <c r="S19" i="13"/>
  <c r="S39" i="13"/>
  <c r="E9" i="16"/>
  <c r="F9" i="16" s="1"/>
  <c r="E13" i="16"/>
  <c r="F13" i="16" s="1"/>
  <c r="E11" i="16"/>
  <c r="F11" i="16" s="1"/>
  <c r="S12" i="13"/>
  <c r="S41" i="13" s="1"/>
  <c r="F45" i="13" l="1"/>
  <c r="F47" i="13" s="1"/>
  <c r="S43" i="13"/>
  <c r="S45" i="13" s="1"/>
  <c r="S47" i="13" s="1"/>
  <c r="R47" i="13"/>
  <c r="J47" i="13"/>
  <c r="E8" i="16"/>
  <c r="D14" i="16"/>
  <c r="E14" i="16" l="1"/>
  <c r="F8" i="16"/>
  <c r="F14" i="16" s="1"/>
  <c r="F39" i="20" l="1"/>
  <c r="F41" i="20" s="1"/>
  <c r="F43" i="20" s="1"/>
  <c r="F45" i="20" l="1"/>
</calcChain>
</file>

<file path=xl/sharedStrings.xml><?xml version="1.0" encoding="utf-8"?>
<sst xmlns="http://schemas.openxmlformats.org/spreadsheetml/2006/main" count="220" uniqueCount="218">
  <si>
    <t>Additional Tables</t>
  </si>
  <si>
    <t>Approved International Trips Table</t>
  </si>
  <si>
    <t>Trip Number</t>
  </si>
  <si>
    <t>Origin</t>
  </si>
  <si>
    <t>Destination</t>
  </si>
  <si>
    <t>Number of Travellers</t>
  </si>
  <si>
    <t>Purpose</t>
  </si>
  <si>
    <t>US</t>
  </si>
  <si>
    <t>EU</t>
  </si>
  <si>
    <t>Approved Equipment Procurement Table</t>
  </si>
  <si>
    <t>Item Number</t>
  </si>
  <si>
    <t>Number of Items</t>
  </si>
  <si>
    <t>Description</t>
  </si>
  <si>
    <t>Source</t>
  </si>
  <si>
    <t>Nationality</t>
  </si>
  <si>
    <t>Approved Subgrants Table</t>
  </si>
  <si>
    <t>Sub-subrecipient Name</t>
  </si>
  <si>
    <t>Sub-subgrant/Pool Amount (USD)</t>
  </si>
  <si>
    <t>Organization Name</t>
  </si>
  <si>
    <t>Sub-subward Pool Name</t>
  </si>
  <si>
    <t>تعليمات نموذج الميزانية التفصيلية للمنحة الفرعية</t>
  </si>
  <si>
    <t>·</t>
  </si>
  <si>
    <t>لا تقم بتغيير عناوين الأعمدة.</t>
  </si>
  <si>
    <t>·</t>
  </si>
  <si>
    <t>يمكن تحرير/إزالة/إضافة الصفوف/فئات الميزانية حسب الحاجة من قبل المستلم الفرعي.</t>
  </si>
  <si>
    <t>·</t>
  </si>
  <si>
    <t>·</t>
  </si>
  <si>
    <t>·</t>
  </si>
  <si>
    <t>الرسوم غير مسموح بها.</t>
  </si>
  <si>
    <t>ملاحظات إضافية:</t>
  </si>
  <si>
    <t>·</t>
  </si>
  <si>
    <t>وحدات التكلفة:</t>
  </si>
  <si>
    <t>بالنسبة للموظفين، يجب تقديم الوحدات كوحدة زمنية (شهر، عادة). يجب أن يكون المعدل هو المبلغ الإجمالي الذي يتم دفعه لوظيفة الموظف لكل وحدة زمنية، ويجب تحديد مستوى الاهتمام لمقدار الوقت الإجمالي الذي يتم تخصيصه وإنفاقه في أداء أنشطة المنحة الفرعية.</t>
  </si>
  <si>
    <t>بالنسبة للتكاليف التعاقدية، سيتم تقديم الوحدات عادةً على أنها "لكل منها"، مع الكمية "1" وتصنيف مبلغ مقطوع.</t>
  </si>
  <si>
    <t>الوصف</t>
  </si>
  <si>
    <t>الوحدة</t>
  </si>
  <si>
    <t>الكمية</t>
  </si>
  <si>
    <t>السعر</t>
  </si>
  <si>
    <t xml:space="preserve">الإجمالي </t>
  </si>
  <si>
    <t xml:space="preserve">الموظفون </t>
  </si>
  <si>
    <t>شهر</t>
  </si>
  <si>
    <t>تقديم نبذة عن دور منصب مدير المشروع</t>
  </si>
  <si>
    <t>الموظف رقم2</t>
  </si>
  <si>
    <t>شهر</t>
  </si>
  <si>
    <t>مجموع الموظفين</t>
  </si>
  <si>
    <t>التنقل</t>
  </si>
  <si>
    <t>رحلة</t>
  </si>
  <si>
    <t>اشرح ترتيبات النقل مثل السيارة أو الحافلة أو أي خطط أخرى.</t>
  </si>
  <si>
    <t>اشرح متطلبات الإقامة إذا كان التدريب خارج المحافظة وكان حجز الفندق مطلوبًا للموظفين و/أو المشاركين.</t>
  </si>
  <si>
    <t>يوم</t>
  </si>
  <si>
    <t>قدم تفصيلاً للبدلات المقدمة للموظفين و/أو المشاركين. على سبيل المثال، بدل النقل.</t>
  </si>
  <si>
    <t>مجموع تكاليف السفر</t>
  </si>
  <si>
    <t>شهر</t>
  </si>
  <si>
    <t>تقديم تفاصيل وشرح للقرطاسية أو اللافتات أو المجموعات أو أي مستلزمات أخرى مطلوبة.</t>
  </si>
  <si>
    <t>مجموع اللوازم</t>
  </si>
  <si>
    <t>المعدات</t>
  </si>
  <si>
    <t>المعدات رقم1</t>
  </si>
  <si>
    <t>تقديم تفاصيل الاحتياجات من المعدات للمشروع. مثال، كاميرا أو ميكروفون أو غيرها من الأشياء اللازمة لتنفيذ المشروع.</t>
  </si>
  <si>
    <t>اجمالي المعدات</t>
  </si>
  <si>
    <t>شهر</t>
  </si>
  <si>
    <t>الاستشاري رقم2</t>
  </si>
  <si>
    <t>شهر</t>
  </si>
  <si>
    <t>العقد 2</t>
  </si>
  <si>
    <t>التكاليف المباشرة الأخرى</t>
  </si>
  <si>
    <t>شهر</t>
  </si>
  <si>
    <t>EA</t>
  </si>
  <si>
    <t>EA</t>
  </si>
  <si>
    <t>إجمالي التكاليف المباشرة الأخرى</t>
  </si>
  <si>
    <t>إجمالي التكاليف المباشرة</t>
  </si>
  <si>
    <t>إجمالي التكاليف المباشرة المعدلة:</t>
  </si>
  <si>
    <t>التكاليف غير المباشرة</t>
  </si>
  <si>
    <t>Reference 1</t>
  </si>
  <si>
    <t>Detailed Budget - Milestone</t>
  </si>
  <si>
    <t>Subgrant SG-F-XXXXXX-N m00</t>
  </si>
  <si>
    <t>DESCRIPTION</t>
  </si>
  <si>
    <t>MILESTONE 1</t>
  </si>
  <si>
    <t>MILESTONE 2</t>
  </si>
  <si>
    <t>MILESTONE 3</t>
  </si>
  <si>
    <t>MILESTONE 4</t>
  </si>
  <si>
    <t>TOTAL</t>
  </si>
  <si>
    <t>BUDGET NARRATIVE</t>
  </si>
  <si>
    <t>Unit</t>
  </si>
  <si>
    <t>Qty</t>
  </si>
  <si>
    <t>LOE</t>
  </si>
  <si>
    <t>Rate</t>
  </si>
  <si>
    <t xml:space="preserve">Total </t>
  </si>
  <si>
    <t>Qty</t>
  </si>
  <si>
    <t>LOE</t>
  </si>
  <si>
    <t>Rate</t>
  </si>
  <si>
    <t xml:space="preserve">Total </t>
  </si>
  <si>
    <t>Qty</t>
  </si>
  <si>
    <t>LOE</t>
  </si>
  <si>
    <t>Rate</t>
  </si>
  <si>
    <t xml:space="preserve">Total </t>
  </si>
  <si>
    <t>Qty</t>
  </si>
  <si>
    <t>LOE</t>
  </si>
  <si>
    <t>Rate</t>
  </si>
  <si>
    <t xml:space="preserve">Total </t>
  </si>
  <si>
    <t>(Attach as separate Word document if additional space is needed)</t>
  </si>
  <si>
    <t xml:space="preserve">Personnel </t>
  </si>
  <si>
    <t>Staff Person #1</t>
  </si>
  <si>
    <t>month</t>
  </si>
  <si>
    <t>Staff Person #2</t>
  </si>
  <si>
    <t>month</t>
  </si>
  <si>
    <t>Consultant #1</t>
  </si>
  <si>
    <t>month</t>
  </si>
  <si>
    <t>Consultant #2</t>
  </si>
  <si>
    <t>month</t>
  </si>
  <si>
    <t>Total Personnel</t>
  </si>
  <si>
    <t>Travel</t>
  </si>
  <si>
    <t>Airfare (Specify Origin, Destination, # of travelers)</t>
  </si>
  <si>
    <t>trip</t>
  </si>
  <si>
    <t>Surface Travel</t>
  </si>
  <si>
    <t>trip</t>
  </si>
  <si>
    <t>Lodging</t>
  </si>
  <si>
    <t>night</t>
  </si>
  <si>
    <t>Meals &amp; Incidental Expenses</t>
  </si>
  <si>
    <t>day</t>
  </si>
  <si>
    <t>Total Travel</t>
  </si>
  <si>
    <t>Supplies</t>
  </si>
  <si>
    <t>Supply #1</t>
  </si>
  <si>
    <t>month</t>
  </si>
  <si>
    <t>Supply #2</t>
  </si>
  <si>
    <t>each</t>
  </si>
  <si>
    <t>Total Supplies</t>
  </si>
  <si>
    <t>Equipment</t>
  </si>
  <si>
    <t>Equipment #1</t>
  </si>
  <si>
    <t>each</t>
  </si>
  <si>
    <t>Total Equipment</t>
  </si>
  <si>
    <t>Contractual</t>
  </si>
  <si>
    <t>Contract #1</t>
  </si>
  <si>
    <t>each</t>
  </si>
  <si>
    <t>Contract #2</t>
  </si>
  <si>
    <t>each</t>
  </si>
  <si>
    <t>Total Contractual</t>
  </si>
  <si>
    <t>Other Direct Costs</t>
  </si>
  <si>
    <t>ODC #1</t>
  </si>
  <si>
    <t>month</t>
  </si>
  <si>
    <t>ODC #2</t>
  </si>
  <si>
    <t>ea</t>
  </si>
  <si>
    <t>ODC #3</t>
  </si>
  <si>
    <t>ea</t>
  </si>
  <si>
    <t>Total Other Direct Costs</t>
  </si>
  <si>
    <t>Total Direct Costs</t>
  </si>
  <si>
    <t>Modified Total Direct Costs</t>
  </si>
  <si>
    <t>Indirect Costs</t>
  </si>
  <si>
    <t>PROJECT TOTAL</t>
  </si>
  <si>
    <t>Table of Milestones, Deliverables, and Payment</t>
  </si>
  <si>
    <t>Milestone</t>
  </si>
  <si>
    <t>Description</t>
  </si>
  <si>
    <t>Deliverables</t>
  </si>
  <si>
    <t>Completion Date (if applicable)</t>
  </si>
  <si>
    <t>Payment Amount</t>
  </si>
  <si>
    <t>ddMMMyyyy</t>
  </si>
  <si>
    <t>ddMMMyyyy</t>
  </si>
  <si>
    <t>ddMMMyyyy</t>
  </si>
  <si>
    <t>ddMMMyyyy</t>
  </si>
  <si>
    <t>Total</t>
  </si>
  <si>
    <t>Annex 1</t>
  </si>
  <si>
    <t>Modification Summary</t>
  </si>
  <si>
    <t>Subgrant XNNNN-XXXX-NN mNN</t>
  </si>
  <si>
    <t>Read Instructions Before Completing</t>
  </si>
  <si>
    <t>DESCRIPTION</t>
  </si>
  <si>
    <t>APPROVED</t>
  </si>
  <si>
    <t>COSTS INCURRED</t>
  </si>
  <si>
    <t>BUDGETED COSTS</t>
  </si>
  <si>
    <t>TOTAL</t>
  </si>
  <si>
    <t>VARIANCE</t>
  </si>
  <si>
    <t>Internews Share</t>
  </si>
  <si>
    <t>Initial Internews</t>
  </si>
  <si>
    <t xml:space="preserve">ddMMMyyyy - </t>
  </si>
  <si>
    <t xml:space="preserve">ddMMMyyyy - </t>
  </si>
  <si>
    <t>Internews</t>
  </si>
  <si>
    <t>Internews</t>
  </si>
  <si>
    <t>Budget Amount</t>
  </si>
  <si>
    <t>ddMMMyyyy</t>
  </si>
  <si>
    <t>ddMMMyyyy</t>
  </si>
  <si>
    <t>Share</t>
  </si>
  <si>
    <t>Share</t>
  </si>
  <si>
    <t xml:space="preserve">Personnel </t>
  </si>
  <si>
    <t>Travel</t>
  </si>
  <si>
    <t>Supplies</t>
  </si>
  <si>
    <t>Equipment</t>
  </si>
  <si>
    <t>Contractual</t>
  </si>
  <si>
    <t>Other Direct Costs</t>
  </si>
  <si>
    <t>PROJECT TOTAL</t>
  </si>
  <si>
    <t>إقامة</t>
  </si>
  <si>
    <t>الوجبات والنفقات النثرية</t>
  </si>
  <si>
    <t>اللوازم</t>
  </si>
  <si>
    <t>بند اللوازم  رقم2</t>
  </si>
  <si>
    <t>ليلة</t>
  </si>
  <si>
    <t>للقطعة الواحدة</t>
  </si>
  <si>
    <t>التعاقدات</t>
  </si>
  <si>
    <t>مجموع تكاليف التعاقدات</t>
  </si>
  <si>
    <t>قدم موجزًا عن دور مشاركة خبير كسب التأييد.</t>
  </si>
  <si>
    <t xml:space="preserve"> اجمالي كلف المشروع </t>
  </si>
  <si>
    <t>للواحد</t>
  </si>
  <si>
    <t>تكاليف مباشرة أخرى #2</t>
  </si>
  <si>
    <t>تكاليف مباشرة أخرى #3</t>
  </si>
  <si>
    <t>تقديم تفصيل لمتطلبات إيجار موقع التدريب.</t>
  </si>
  <si>
    <t>المعدات = أي سلعة متينة ذات عمر إنتاجي متوقع يبلغ سنة واحدة أو أكثر وقيمة لكل وحدة تبلغ 5 آلاف دولار أمريكي أو أكثر.</t>
  </si>
  <si>
    <r>
      <t xml:space="preserve">تكاليف مباشرة أخرى #1 </t>
    </r>
    <r>
      <rPr>
        <sz val="10"/>
        <color rgb="FFFF0000"/>
        <rFont val="Tahoma"/>
        <family val="2"/>
      </rPr>
      <t>(مثال، تأجير المكان للتدريبات)</t>
    </r>
  </si>
  <si>
    <r>
      <t xml:space="preserve">الموظف رقم1 </t>
    </r>
    <r>
      <rPr>
        <sz val="10"/>
        <color rgb="FFFF0000"/>
        <rFont val="Tahoma"/>
        <family val="2"/>
      </rPr>
      <t>(مثال، مدير المشروع)</t>
    </r>
  </si>
  <si>
    <r>
      <t xml:space="preserve">الاستشاري رقم1 </t>
    </r>
    <r>
      <rPr>
        <sz val="10"/>
        <color rgb="FFFF0000"/>
        <rFont val="Tahoma"/>
        <family val="2"/>
      </rPr>
      <t>(مثال، خبير كسب التأييد)</t>
    </r>
  </si>
  <si>
    <t>السفر البري</t>
  </si>
  <si>
    <t>(أرفق كمستند Word منفصل إذا كانت هناك حاجة إلى مساحة إضافية)</t>
  </si>
  <si>
    <t>بالنسبة للاستشاريين، يجب تقديم الوحدات كوحدة زمنية (شهر أو أسبوع أو يوم، عادة). يجب أن يكون السعر هو المبلغ الإجمالي الذي يتم دفعه للاستشاري لكل وحدة زمنية، ويجب تحديد مستوى التعرض لمقدار الوقت الإجمالي الذي يتم تخصيصه وإنفاقه لأداء أنشطة المنحة الفرعية. الاستشاريون هم أفراد وليسوا مؤسسات.</t>
  </si>
  <si>
    <t>الملحق الثاني - الموازنة التفصيلية</t>
  </si>
  <si>
    <t>مشروع صوت</t>
  </si>
  <si>
    <r>
      <t>علامة تبويب</t>
    </r>
    <r>
      <rPr>
        <b/>
        <sz val="10"/>
        <color theme="9" tint="-0.249977111117893"/>
        <rFont val="Tahoma"/>
        <family val="2"/>
      </rPr>
      <t xml:space="preserve"> </t>
    </r>
    <r>
      <rPr>
        <b/>
        <sz val="10"/>
        <color rgb="FFC00000"/>
        <rFont val="Tahoma"/>
        <family val="2"/>
      </rPr>
      <t>الموازنة التفصيلية</t>
    </r>
    <r>
      <rPr>
        <b/>
        <sz val="10"/>
        <color theme="9" tint="-0.249977111117893"/>
        <rFont val="Tahoma"/>
        <family val="2"/>
      </rPr>
      <t xml:space="preserve"> </t>
    </r>
    <r>
      <rPr>
        <b/>
        <sz val="10"/>
        <rFont val="Tahoma"/>
        <family val="2"/>
      </rPr>
      <t>(مطلوب):</t>
    </r>
  </si>
  <si>
    <t>استخدم عمود سرد الموازنة لشرح طبيعة التكلفة بوضوح وأي تفاصيل إضافية تشرح كيف تم تحديد التكلفة وكيف أنها معقولة. إذا كانت هناك حاجة إلى مساحة إضافية لوصف العناصر، فقم بإرفاق ملحق سردي ميزانية لجميع التكاليف باستخدام Microsoft Word .</t>
  </si>
  <si>
    <t>سرد الموازنة</t>
  </si>
  <si>
    <t>تكاليف الموازنة</t>
  </si>
  <si>
    <t>النسبة</t>
  </si>
  <si>
    <t>تستثني (التكاليف المباشرة المعدلة) النفقات المحددة بما في ذلك المعدات وتكاليف الإيجار  والرسوم الدراسية والمنح الدراسية والزمالات وتكاليف دعم المشاركين.</t>
  </si>
  <si>
    <r>
      <t xml:space="preserve">بند اللوازم رقم1 </t>
    </r>
    <r>
      <rPr>
        <sz val="10"/>
        <color rgb="FFFF0000"/>
        <rFont val="Tahoma"/>
        <family val="2"/>
      </rPr>
      <t>(شاخصات متنقلة رول أب، اللافتات، القرطاسية، إلخ.) (لبرنامج المنح الفرعي 3: منح انتاج المحتوى الإعلامي يمكن ان تشمل على أبحاث او اشتراكات الخ.)</t>
    </r>
  </si>
  <si>
    <t xml:space="preserve">العقد رقم1 </t>
  </si>
  <si>
    <t>بيان البرنامج السنوي لصندوق صوت لدعم المجتمع المدني والإعلام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</si>
</sst>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_);\(#,##0.00\);&quot;- &quot;"/>
    <numFmt numFmtId="166" formatCode="General_)"/>
    <numFmt numFmtId="167" formatCode="&quot;$&quot;\ \ \ \ \ #,##0_);\(&quot;$&quot;\ \ \ \ #,##0\)"/>
    <numFmt numFmtId="168" formatCode="###0;\-###0"/>
    <numFmt numFmtId="169" formatCode="&quot;$&quot;#,##0"/>
    <numFmt numFmtId="170" formatCode="#,##0;\(#,##0\)"/>
    <numFmt numFmtId="171" formatCode="[$$-409]#,##0"/>
    <numFmt numFmtId="172" formatCode="0.00%;\-0.00%"/>
    <numFmt numFmtId="173" formatCode="_(&quot;$&quot;* #,##0.00_);_(&quot;$&quot;* \(#,##0.00\);_(&quot;$&quot;* &quot;-&quot;_);_(@_)"/>
    <numFmt numFmtId="174" formatCode="_-* #,##0\ _D_M_-;\-* #,##0\ _D_M_-;_-* &quot;-&quot;\ _D_M_-;_-@_-"/>
    <numFmt numFmtId="175" formatCode="_-* #,##0.00\ _D_M_-;\-* #,##0.00\ _D_M_-;_-* &quot;-&quot;??\ _D_M_-;_-@_-"/>
    <numFmt numFmtId="176" formatCode="_-* #,##0\ _z_³_-;\-* #,##0\ _z_³_-;_-* &quot;-&quot;\ _z_³_-;_-@_-"/>
    <numFmt numFmtId="177" formatCode="_-* #,##0.00\ _z_³_-;\-* #,##0.00\ _z_³_-;_-* &quot;-&quot;??\ _z_³_-;_-@_-"/>
    <numFmt numFmtId="178" formatCode="_-* #,##0.00\ [$€]_-;\-* #,##0.00\ [$€]_-;_-* &quot;-&quot;??\ [$€]_-;_-@_-"/>
    <numFmt numFmtId="179" formatCode="0.00_)"/>
    <numFmt numFmtId="180" formatCode="_ * #,##0_ ;_ * \-#,##0_ ;_ * &quot;-&quot;??_ ;_ @_ "/>
    <numFmt numFmtId="181" formatCode="mmmm\ d\,\ yyyy"/>
    <numFmt numFmtId="182" formatCode="_-&quot;£&quot;* #,##0_-;\-&quot;£&quot;* #,##0_-;_-&quot;£&quot;* &quot;-&quot;_-;_-@_-"/>
    <numFmt numFmtId="183" formatCode="_-&quot;£&quot;* #,##0.00_-;\-&quot;£&quot;* #,##0.00_-;_-&quot;£&quot;* &quot;-&quot;??_-;_-@_-"/>
    <numFmt numFmtId="184" formatCode="_-* #,##0_-;\-* #,##0_-;_-* &quot;-&quot;_-;_-@_-"/>
    <numFmt numFmtId="185" formatCode="_-* #,##0.00_-;\-* #,##0.00_-;_-* &quot;-&quot;??_-;_-@_-"/>
    <numFmt numFmtId="186" formatCode="_-&quot;$&quot;\ * #,##0_-;\-&quot;$&quot;\ * #,##0_-;_-&quot;$&quot;\ * &quot;-&quot;_-;_-@_-"/>
    <numFmt numFmtId="187" formatCode="_-&quot;$&quot;\ * #,##0.00_-;\-&quot;$&quot;\ * #,##0.00_-;_-&quot;$&quot;\ * &quot;-&quot;??_-;_-@_-"/>
    <numFmt numFmtId="188" formatCode="_-* #,##0\ &quot;z³&quot;_-;\-* #,##0\ &quot;z³&quot;_-;_-* &quot;-&quot;\ &quot;z³&quot;_-;_-@_-"/>
    <numFmt numFmtId="189" formatCode="_-* #,##0.00\ &quot;z³&quot;_-;\-* #,##0.00\ &quot;z³&quot;_-;_-* &quot;-&quot;??\ &quot;z³&quot;_-;_-@_-"/>
  </numFmts>
  <fonts count="64">
    <font>
      <sz val="10"/>
      <name val="Arial"/>
      <family val="2"/>
    </font>
    <font>
      <sz val="10"/>
      <name val="Arial"/>
      <family val="2"/>
    </font>
    <font>
      <b/>
      <sz val="10"/>
      <name val="Arial"/>
      <family val="2"/>
    </font>
    <font>
      <i/>
      <sz val="10"/>
      <name val="Arial"/>
      <family val="2"/>
    </font>
    <font>
      <sz val="10"/>
      <name val="Arabic Transparent"/>
      <charset val="178"/>
    </font>
    <font>
      <sz val="10"/>
      <name val="Helv"/>
      <charset val="204"/>
    </font>
    <font>
      <sz val="10"/>
      <name val="Helv"/>
    </font>
    <font>
      <sz val="10"/>
      <color indexed="8"/>
      <name val="Times New Roman"/>
      <family val="1"/>
    </font>
    <font>
      <sz val="11"/>
      <color indexed="8"/>
      <name val="Calibri"/>
      <family val="2"/>
    </font>
    <font>
      <sz val="11"/>
      <color indexed="9"/>
      <name val="Calibri"/>
      <family val="2"/>
    </font>
    <font>
      <sz val="8"/>
      <name val="Arial"/>
      <family val="2"/>
    </font>
    <font>
      <sz val="9"/>
      <name val="Arial"/>
      <family val="2"/>
    </font>
    <font>
      <b/>
      <sz val="10"/>
      <name val="Times New Roman"/>
      <family val="1"/>
    </font>
    <font>
      <sz val="10"/>
      <name val="Verdana"/>
      <family val="2"/>
    </font>
    <font>
      <sz val="10"/>
      <name val="Arial CE"/>
      <charset val="238"/>
    </font>
    <font>
      <sz val="8"/>
      <color indexed="14"/>
      <name val="Arial"/>
      <family val="2"/>
    </font>
    <font>
      <sz val="8"/>
      <name val="Arial"/>
      <family val="2"/>
      <charset val="178"/>
    </font>
    <font>
      <u/>
      <sz val="10"/>
      <color indexed="12"/>
      <name val="Arial"/>
      <family val="2"/>
    </font>
    <font>
      <sz val="7"/>
      <name val="Small Fonts"/>
      <family val="2"/>
    </font>
    <font>
      <b/>
      <i/>
      <sz val="16"/>
      <name val="Helv"/>
      <charset val="178"/>
    </font>
    <font>
      <sz val="10"/>
      <name val="MS Sans Serif"/>
      <family val="2"/>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0"/>
      <color indexed="8"/>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b/>
      <sz val="18"/>
      <color indexed="56"/>
      <name val="Cambria"/>
      <family val="2"/>
    </font>
    <font>
      <sz val="10"/>
      <color indexed="9"/>
      <name val="Arial"/>
      <family val="2"/>
    </font>
    <font>
      <sz val="10"/>
      <color indexed="24"/>
      <name val="Arial"/>
      <family val="2"/>
    </font>
    <font>
      <sz val="11"/>
      <color theme="1"/>
      <name val="Calibri"/>
      <family val="2"/>
      <scheme val="minor"/>
    </font>
    <font>
      <b/>
      <sz val="10"/>
      <color theme="0"/>
      <name val="Arial"/>
      <family val="2"/>
    </font>
    <font>
      <b/>
      <sz val="10"/>
      <color theme="1"/>
      <name val="Arial"/>
      <family val="2"/>
    </font>
    <font>
      <sz val="10"/>
      <color indexed="15"/>
      <name val="Arial"/>
      <family val="2"/>
    </font>
    <font>
      <b/>
      <sz val="10"/>
      <color indexed="8"/>
      <name val="Arial"/>
      <family val="2"/>
    </font>
    <font>
      <b/>
      <sz val="10"/>
      <color rgb="FF000000"/>
      <name val="Arial"/>
      <family val="2"/>
    </font>
    <font>
      <b/>
      <i/>
      <sz val="10"/>
      <color indexed="8"/>
      <name val="Arial"/>
      <family val="2"/>
    </font>
    <font>
      <b/>
      <i/>
      <sz val="10"/>
      <color rgb="FF000000"/>
      <name val="Arial"/>
      <family val="2"/>
    </font>
    <font>
      <sz val="10"/>
      <color rgb="FF000000"/>
      <name val="Arial"/>
      <family val="2"/>
    </font>
    <font>
      <sz val="10"/>
      <color theme="0"/>
      <name val="Arial"/>
      <family val="2"/>
    </font>
    <font>
      <b/>
      <i/>
      <sz val="10"/>
      <name val="Arial"/>
      <family val="2"/>
    </font>
    <font>
      <b/>
      <sz val="10"/>
      <color rgb="FFFF0000"/>
      <name val="Arial"/>
      <family val="2"/>
    </font>
    <font>
      <b/>
      <sz val="10"/>
      <color rgb="FFFFFF00"/>
      <name val="Tahoma"/>
      <family val="2"/>
    </font>
    <font>
      <b/>
      <sz val="10"/>
      <name val="Tahoma"/>
      <family val="2"/>
    </font>
    <font>
      <b/>
      <sz val="10"/>
      <color theme="9" tint="-0.249977111117893"/>
      <name val="Tahoma"/>
      <family val="2"/>
    </font>
    <font>
      <sz val="10"/>
      <name val="Tahoma"/>
      <family val="2"/>
    </font>
    <font>
      <b/>
      <sz val="10"/>
      <color theme="5" tint="-0.249977111117893"/>
      <name val="Tahoma"/>
      <family val="2"/>
    </font>
    <font>
      <b/>
      <sz val="10"/>
      <color rgb="FFC00000"/>
      <name val="Tahoma"/>
      <family val="2"/>
    </font>
    <font>
      <b/>
      <sz val="10"/>
      <color theme="0"/>
      <name val="Tahoma"/>
      <family val="2"/>
    </font>
    <font>
      <sz val="10"/>
      <color rgb="FFFF0000"/>
      <name val="Tahoma"/>
      <family val="2"/>
    </font>
    <font>
      <b/>
      <i/>
      <sz val="10"/>
      <name val="Tahoma"/>
      <family val="2"/>
    </font>
    <font>
      <b/>
      <sz val="16"/>
      <name val="Tahoma"/>
      <family val="2"/>
    </font>
    <font>
      <b/>
      <sz val="16"/>
      <color theme="1"/>
      <name val="Tahoma"/>
      <family val="2"/>
    </font>
    <font>
      <i/>
      <sz val="10"/>
      <name val="Tahoma"/>
      <family val="2"/>
    </font>
    <font>
      <sz val="10"/>
      <color indexed="15"/>
      <name val="Tahoma"/>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8"/>
        <bgColor indexed="64"/>
      </patternFill>
    </fill>
    <fill>
      <patternFill patternType="solid">
        <fgColor indexed="14"/>
        <bgColor indexed="64"/>
      </patternFill>
    </fill>
    <fill>
      <patternFill patternType="solid">
        <fgColor indexed="55"/>
        <bgColor indexed="64"/>
      </patternFill>
    </fill>
    <fill>
      <patternFill patternType="solid">
        <fgColor indexed="53"/>
        <bgColor indexed="64"/>
      </patternFill>
    </fill>
    <fill>
      <patternFill patternType="solid">
        <fgColor indexed="13"/>
        <bgColor indexed="64"/>
      </patternFill>
    </fill>
    <fill>
      <patternFill patternType="solid">
        <fgColor indexed="16"/>
        <bgColor indexed="64"/>
      </patternFill>
    </fill>
    <fill>
      <patternFill patternType="solid">
        <fgColor indexed="63"/>
        <bgColor indexed="64"/>
      </patternFill>
    </fill>
    <fill>
      <patternFill patternType="solid">
        <fgColor indexed="62"/>
        <bgColor indexed="64"/>
      </patternFill>
    </fill>
    <fill>
      <patternFill patternType="solid">
        <fgColor theme="7" tint="0.59999389629810485"/>
        <bgColor indexed="65"/>
      </patternFill>
    </fill>
    <fill>
      <patternFill patternType="solid">
        <fgColor theme="8" tint="0.59999389629810485"/>
        <bgColor indexed="65"/>
      </patternFill>
    </fill>
    <fill>
      <patternFill patternType="solid">
        <fgColor theme="1" tint="0.34998626667073579"/>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9">
    <xf numFmtId="0" fontId="0" fillId="0" borderId="0"/>
    <xf numFmtId="0" fontId="4" fillId="0" borderId="1" applyNumberFormat="0">
      <alignment horizontal="right" readingOrder="2"/>
    </xf>
    <xf numFmtId="0" fontId="4" fillId="0" borderId="1" applyNumberFormat="0">
      <alignment horizontal="right" readingOrder="2"/>
    </xf>
    <xf numFmtId="0" fontId="5" fillId="0" borderId="0"/>
    <xf numFmtId="0" fontId="6" fillId="0" borderId="0"/>
    <xf numFmtId="0" fontId="6" fillId="0" borderId="0"/>
    <xf numFmtId="0" fontId="6" fillId="0" borderId="0"/>
    <xf numFmtId="0" fontId="6" fillId="0" borderId="0"/>
    <xf numFmtId="165" fontId="7" fillId="0" borderId="0" applyProtection="0">
      <protection locked="0"/>
    </xf>
    <xf numFmtId="0" fontId="39" fillId="44" borderId="0" applyNumberFormat="0" applyBorder="0" applyAlignment="0" applyProtection="0"/>
    <xf numFmtId="0" fontId="39" fillId="45" borderId="0" applyNumberFormat="0" applyBorder="0" applyAlignment="0" applyProtection="0"/>
    <xf numFmtId="0" fontId="8" fillId="2" borderId="0" applyNumberFormat="0" applyBorder="0" applyAlignment="0" applyProtection="0"/>
    <xf numFmtId="0" fontId="8" fillId="8" borderId="0" applyNumberFormat="0" applyBorder="0" applyAlignment="0" applyProtection="0"/>
    <xf numFmtId="0" fontId="9" fillId="12"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9"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9"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 fillId="13"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9" fillId="14"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9" fillId="15" borderId="0" applyNumberFormat="0" applyBorder="0" applyAlignment="0" applyProtection="0"/>
    <xf numFmtId="166" fontId="10" fillId="16" borderId="0" applyNumberFormat="0" applyFont="0" applyBorder="0" applyAlignment="0" applyProtection="0">
      <alignment vertical="center" readingOrder="2"/>
    </xf>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7" fontId="11" fillId="0" borderId="0"/>
    <xf numFmtId="168"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 fontId="1" fillId="0" borderId="0" applyFont="0" applyFill="0" applyBorder="0" applyAlignment="0" applyProtection="0">
      <alignment vertical="top" readingOrder="2"/>
    </xf>
    <xf numFmtId="42" fontId="12" fillId="0" borderId="2" applyBorder="0"/>
    <xf numFmtId="171"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44" fontId="13" fillId="0" borderId="0" applyFont="0" applyFill="0" applyBorder="0" applyAlignment="0" applyProtection="0"/>
    <xf numFmtId="172"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3" fontId="7" fillId="0" borderId="0">
      <protection locked="0"/>
    </xf>
    <xf numFmtId="5" fontId="1" fillId="0" borderId="0" applyFont="0" applyFill="0" applyBorder="0" applyAlignment="0" applyProtection="0">
      <alignment vertical="top" readingOrder="2"/>
    </xf>
    <xf numFmtId="0" fontId="1" fillId="0" borderId="0" applyFont="0" applyFill="0" applyBorder="0" applyAlignment="0" applyProtection="0">
      <alignment vertical="top" readingOrder="2"/>
    </xf>
    <xf numFmtId="174" fontId="1" fillId="0" borderId="0" applyFont="0" applyFill="0" applyBorder="0" applyAlignment="0" applyProtection="0"/>
    <xf numFmtId="175" fontId="1" fillId="0" borderId="0" applyFont="0" applyFill="0" applyBorder="0" applyAlignment="0" applyProtection="0"/>
    <xf numFmtId="0" fontId="1" fillId="0" borderId="3">
      <alignment horizontal="justify" vertical="top" wrapText="1" readingOrder="2"/>
    </xf>
    <xf numFmtId="176" fontId="14" fillId="0" borderId="0" applyFont="0" applyFill="0" applyBorder="0" applyAlignment="0" applyProtection="0"/>
    <xf numFmtId="177" fontId="14" fillId="0" borderId="0" applyFont="0" applyFill="0" applyBorder="0" applyAlignment="0" applyProtection="0"/>
    <xf numFmtId="166" fontId="15" fillId="0" borderId="4">
      <alignment vertical="center" readingOrder="2"/>
    </xf>
    <xf numFmtId="178" fontId="1" fillId="0" borderId="0" applyFont="0" applyFill="0" applyBorder="0" applyAlignment="0" applyProtection="0"/>
    <xf numFmtId="2" fontId="1" fillId="0" borderId="0" applyFont="0" applyFill="0" applyBorder="0" applyAlignment="0" applyProtection="0">
      <alignment vertical="top" readingOrder="2"/>
    </xf>
    <xf numFmtId="38" fontId="16" fillId="17" borderId="0" applyNumberFormat="0" applyBorder="0" applyAlignment="0" applyProtection="0"/>
    <xf numFmtId="171" fontId="17" fillId="0" borderId="0" applyNumberFormat="0" applyFill="0" applyBorder="0" applyAlignment="0" applyProtection="0">
      <alignment vertical="top" readingOrder="2"/>
      <protection locked="0"/>
    </xf>
    <xf numFmtId="10" fontId="16" fillId="18" borderId="5" applyNumberFormat="0" applyBorder="0" applyAlignment="0" applyProtection="0"/>
    <xf numFmtId="43" fontId="1" fillId="0" borderId="0" applyFont="0" applyFill="0" applyBorder="0" applyAlignment="0" applyProtection="0"/>
    <xf numFmtId="0" fontId="4" fillId="0" borderId="1" applyNumberFormat="0">
      <alignment horizontal="right" readingOrder="2"/>
    </xf>
    <xf numFmtId="37" fontId="18" fillId="0" borderId="0"/>
    <xf numFmtId="179" fontId="19" fillId="0" borderId="0"/>
    <xf numFmtId="0" fontId="6" fillId="0" borderId="0"/>
    <xf numFmtId="171" fontId="8" fillId="0" borderId="0"/>
    <xf numFmtId="180" fontId="20" fillId="0" borderId="0" applyAlignment="0">
      <alignment vertical="top" wrapText="1" readingOrder="2"/>
      <protection locked="0"/>
    </xf>
    <xf numFmtId="0" fontId="20" fillId="0" borderId="0" applyAlignment="0">
      <alignment vertical="top" wrapText="1" readingOrder="2"/>
      <protection locked="0"/>
    </xf>
    <xf numFmtId="0" fontId="1" fillId="0" borderId="0"/>
    <xf numFmtId="0" fontId="1" fillId="0" borderId="0"/>
    <xf numFmtId="0" fontId="1" fillId="0" borderId="0"/>
    <xf numFmtId="0" fontId="1" fillId="0" borderId="0"/>
    <xf numFmtId="171" fontId="1" fillId="0" borderId="0"/>
    <xf numFmtId="171" fontId="1" fillId="0" borderId="0"/>
    <xf numFmtId="181" fontId="1" fillId="0" borderId="0"/>
    <xf numFmtId="171" fontId="1" fillId="0" borderId="0"/>
    <xf numFmtId="171" fontId="1" fillId="0" borderId="0"/>
    <xf numFmtId="181" fontId="1" fillId="0" borderId="0"/>
    <xf numFmtId="171" fontId="1" fillId="0" borderId="0"/>
    <xf numFmtId="171" fontId="20" fillId="0" borderId="0" applyAlignment="0">
      <alignment vertical="top" wrapText="1" readingOrder="2"/>
      <protection locked="0"/>
    </xf>
    <xf numFmtId="171" fontId="20" fillId="0" borderId="0" applyAlignment="0">
      <alignment vertical="top" wrapText="1" readingOrder="2"/>
      <protection locked="0"/>
    </xf>
    <xf numFmtId="171" fontId="20" fillId="0" borderId="0" applyAlignment="0">
      <alignment vertical="top" wrapText="1" readingOrder="2"/>
      <protection locked="0"/>
    </xf>
    <xf numFmtId="171" fontId="1" fillId="0" borderId="0"/>
    <xf numFmtId="171" fontId="8" fillId="0" borderId="0"/>
    <xf numFmtId="171" fontId="13" fillId="0" borderId="0"/>
    <xf numFmtId="171" fontId="20" fillId="0" borderId="0" applyAlignment="0">
      <alignment vertical="top" wrapText="1" readingOrder="2"/>
      <protection locked="0"/>
    </xf>
    <xf numFmtId="171" fontId="8" fillId="0" borderId="0"/>
    <xf numFmtId="0" fontId="38" fillId="0" borderId="0"/>
    <xf numFmtId="0" fontId="6" fillId="0" borderId="0"/>
    <xf numFmtId="0" fontId="14" fillId="0" borderId="0"/>
    <xf numFmtId="182" fontId="1" fillId="0" borderId="0" applyFont="0" applyFill="0" applyBorder="0" applyAlignment="0" applyProtection="0"/>
    <xf numFmtId="183"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6" fontId="10" fillId="19" borderId="1" applyNumberFormat="0" applyFont="0" applyAlignment="0" applyProtection="0">
      <alignment vertical="center" readingOrder="2"/>
    </xf>
    <xf numFmtId="0" fontId="20" fillId="0" borderId="0" applyNumberFormat="0" applyFont="0" applyFill="0" applyBorder="0" applyAlignment="0" applyProtection="0">
      <alignment horizontal="left" readingOrder="2"/>
    </xf>
    <xf numFmtId="4" fontId="21" fillId="20" borderId="6" applyNumberFormat="0" applyProtection="0">
      <alignment vertical="center" readingOrder="2"/>
    </xf>
    <xf numFmtId="4" fontId="22" fillId="20" borderId="6" applyNumberFormat="0" applyProtection="0">
      <alignment vertical="center" readingOrder="2"/>
    </xf>
    <xf numFmtId="4" fontId="23" fillId="21" borderId="7">
      <alignment vertical="center" readingOrder="2"/>
    </xf>
    <xf numFmtId="4" fontId="24" fillId="21" borderId="7">
      <alignment vertical="center" readingOrder="2"/>
    </xf>
    <xf numFmtId="4" fontId="23" fillId="22" borderId="7">
      <alignment vertical="center" readingOrder="2"/>
    </xf>
    <xf numFmtId="4" fontId="24" fillId="22" borderId="7">
      <alignment vertical="center" readingOrder="2"/>
    </xf>
    <xf numFmtId="4" fontId="25" fillId="20" borderId="6" applyNumberFormat="0" applyProtection="0">
      <alignment horizontal="left" vertical="center" indent="1" readingOrder="2"/>
    </xf>
    <xf numFmtId="4" fontId="25" fillId="23" borderId="0" applyNumberFormat="0" applyProtection="0">
      <alignment horizontal="left" vertical="center" indent="1" readingOrder="2"/>
    </xf>
    <xf numFmtId="4" fontId="25" fillId="22" borderId="6" applyNumberFormat="0" applyProtection="0">
      <alignment horizontal="right" vertical="center" readingOrder="2"/>
    </xf>
    <xf numFmtId="4" fontId="25" fillId="24" borderId="6" applyNumberFormat="0" applyProtection="0">
      <alignment horizontal="right" vertical="center" readingOrder="2"/>
    </xf>
    <xf numFmtId="4" fontId="25" fillId="25" borderId="6" applyNumberFormat="0" applyProtection="0">
      <alignment horizontal="right" vertical="center" readingOrder="2"/>
    </xf>
    <xf numFmtId="4" fontId="25" fillId="26" borderId="6" applyNumberFormat="0" applyProtection="0">
      <alignment horizontal="right" vertical="center" readingOrder="2"/>
    </xf>
    <xf numFmtId="4" fontId="25" fillId="27" borderId="6" applyNumberFormat="0" applyProtection="0">
      <alignment horizontal="right" vertical="center" readingOrder="2"/>
    </xf>
    <xf numFmtId="4" fontId="25" fillId="28" borderId="6" applyNumberFormat="0" applyProtection="0">
      <alignment horizontal="right" vertical="center" readingOrder="2"/>
    </xf>
    <xf numFmtId="4" fontId="25" fillId="29" borderId="6" applyNumberFormat="0" applyProtection="0">
      <alignment horizontal="right" vertical="center" readingOrder="2"/>
    </xf>
    <xf numFmtId="4" fontId="25" fillId="30" borderId="6" applyNumberFormat="0" applyProtection="0">
      <alignment horizontal="right" vertical="center" readingOrder="2"/>
    </xf>
    <xf numFmtId="4" fontId="25" fillId="21" borderId="6" applyNumberFormat="0" applyProtection="0">
      <alignment horizontal="right" vertical="center" readingOrder="2"/>
    </xf>
    <xf numFmtId="4" fontId="21" fillId="31" borderId="8" applyNumberFormat="0" applyProtection="0">
      <alignment horizontal="left" vertical="center" indent="1" readingOrder="2"/>
    </xf>
    <xf numFmtId="4" fontId="21" fillId="32" borderId="0" applyNumberFormat="0" applyProtection="0">
      <alignment horizontal="left" vertical="center" indent="1" readingOrder="2"/>
    </xf>
    <xf numFmtId="4" fontId="21" fillId="23" borderId="0" applyNumberFormat="0" applyProtection="0">
      <alignment horizontal="left" vertical="center" indent="1" readingOrder="2"/>
    </xf>
    <xf numFmtId="4" fontId="25" fillId="32" borderId="6" applyNumberFormat="0" applyProtection="0">
      <alignment horizontal="right" vertical="center" readingOrder="2"/>
    </xf>
    <xf numFmtId="4" fontId="26" fillId="33" borderId="7">
      <alignment horizontal="left" vertical="center" indent="1" readingOrder="2"/>
    </xf>
    <xf numFmtId="4" fontId="27" fillId="32" borderId="0" applyNumberFormat="0" applyProtection="0">
      <alignment horizontal="left" vertical="center" wrapText="1" indent="1" readingOrder="2"/>
    </xf>
    <xf numFmtId="4" fontId="27" fillId="23" borderId="0" applyNumberFormat="0" applyProtection="0">
      <alignment horizontal="left" vertical="center" indent="1" readingOrder="2"/>
    </xf>
    <xf numFmtId="4" fontId="28" fillId="34" borderId="6" applyNumberFormat="0" applyProtection="0">
      <alignment vertical="center" readingOrder="2"/>
    </xf>
    <xf numFmtId="4" fontId="29" fillId="34" borderId="6" applyNumberFormat="0" applyProtection="0">
      <alignment vertical="center" readingOrder="2"/>
    </xf>
    <xf numFmtId="4" fontId="30" fillId="21" borderId="7">
      <alignment vertical="center" readingOrder="2"/>
    </xf>
    <xf numFmtId="4" fontId="31" fillId="21" borderId="7">
      <alignment vertical="center" readingOrder="2"/>
    </xf>
    <xf numFmtId="4" fontId="30" fillId="22" borderId="7">
      <alignment vertical="center" readingOrder="2"/>
    </xf>
    <xf numFmtId="4" fontId="31" fillId="22" borderId="7">
      <alignment vertical="center" readingOrder="2"/>
    </xf>
    <xf numFmtId="4" fontId="21" fillId="32" borderId="9" applyNumberFormat="0" applyProtection="0">
      <alignment horizontal="left" vertical="center" indent="1" readingOrder="2"/>
    </xf>
    <xf numFmtId="4" fontId="25" fillId="34" borderId="6" applyNumberFormat="0" applyProtection="0">
      <alignment horizontal="right" vertical="center" readingOrder="2"/>
    </xf>
    <xf numFmtId="4" fontId="29" fillId="34" borderId="6" applyNumberFormat="0" applyProtection="0">
      <alignment horizontal="right" vertical="center" readingOrder="2"/>
    </xf>
    <xf numFmtId="4" fontId="21" fillId="32" borderId="6" applyNumberFormat="0" applyProtection="0">
      <alignment horizontal="left" vertical="center" indent="1" readingOrder="2"/>
    </xf>
    <xf numFmtId="4" fontId="32" fillId="33" borderId="7">
      <alignment vertical="center" readingOrder="2"/>
    </xf>
    <xf numFmtId="4" fontId="33" fillId="33" borderId="7">
      <alignment vertical="center" readingOrder="2"/>
    </xf>
    <xf numFmtId="4" fontId="23" fillId="21" borderId="7">
      <alignment vertical="center" readingOrder="2"/>
    </xf>
    <xf numFmtId="4" fontId="23" fillId="22" borderId="7">
      <alignment vertical="center" readingOrder="2"/>
    </xf>
    <xf numFmtId="4" fontId="24" fillId="22" borderId="7">
      <alignment vertical="center" readingOrder="2"/>
    </xf>
    <xf numFmtId="4" fontId="34" fillId="35" borderId="9" applyNumberFormat="0" applyProtection="0">
      <alignment horizontal="left" vertical="center" indent="1" readingOrder="2"/>
    </xf>
    <xf numFmtId="4" fontId="35" fillId="34" borderId="6" applyNumberFormat="0" applyProtection="0">
      <alignment horizontal="right" vertical="center" readingOrder="2"/>
    </xf>
    <xf numFmtId="0" fontId="36" fillId="0" borderId="0" applyNumberFormat="0" applyFill="0" applyBorder="0" applyAlignment="0" applyProtection="0"/>
    <xf numFmtId="0" fontId="1" fillId="0" borderId="0"/>
    <xf numFmtId="171" fontId="6" fillId="0" borderId="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4" fillId="0" borderId="0" applyFont="0" applyFill="0" applyBorder="0" applyAlignment="0" applyProtection="0"/>
    <xf numFmtId="189" fontId="14" fillId="0" borderId="0" applyFont="0" applyFill="0" applyBorder="0" applyAlignment="0" applyProtection="0"/>
    <xf numFmtId="171" fontId="1" fillId="0" borderId="10" applyNumberFormat="0" applyAlignment="0"/>
    <xf numFmtId="171" fontId="1" fillId="0" borderId="11" applyNumberFormat="0" applyAlignment="0"/>
    <xf numFmtId="171" fontId="1" fillId="0" borderId="12" applyNumberFormat="0" applyAlignment="0">
      <alignment horizontal="center" readingOrder="2"/>
    </xf>
    <xf numFmtId="171" fontId="2" fillId="36" borderId="0" applyBorder="0">
      <alignment horizontal="center" readingOrder="2"/>
    </xf>
    <xf numFmtId="171" fontId="1" fillId="20" borderId="0" applyBorder="0"/>
    <xf numFmtId="171" fontId="1" fillId="0" borderId="0" applyBorder="0"/>
    <xf numFmtId="169" fontId="2" fillId="26" borderId="0" applyBorder="0"/>
    <xf numFmtId="171" fontId="1" fillId="37" borderId="0" applyBorder="0"/>
    <xf numFmtId="171" fontId="1" fillId="38" borderId="0" applyBorder="0"/>
    <xf numFmtId="171" fontId="1" fillId="37" borderId="0" applyBorder="0">
      <alignment wrapText="1" readingOrder="2"/>
    </xf>
    <xf numFmtId="169" fontId="2" fillId="38" borderId="0" applyBorder="0"/>
    <xf numFmtId="169" fontId="2" fillId="24" borderId="0" applyBorder="0"/>
    <xf numFmtId="169" fontId="1" fillId="37" borderId="0" applyBorder="0"/>
    <xf numFmtId="171" fontId="1" fillId="39" borderId="0" applyBorder="0"/>
    <xf numFmtId="169" fontId="1" fillId="27" borderId="0" applyBorder="0"/>
    <xf numFmtId="171" fontId="1" fillId="40" borderId="0" applyBorder="0"/>
    <xf numFmtId="171" fontId="37" fillId="41" borderId="0" applyBorder="0"/>
    <xf numFmtId="171" fontId="2" fillId="24" borderId="0" applyNumberFormat="0" applyBorder="0" applyAlignment="0"/>
    <xf numFmtId="171" fontId="2" fillId="24" borderId="0" applyNumberFormat="0" applyBorder="0" applyAlignment="0"/>
    <xf numFmtId="171" fontId="2" fillId="38" borderId="0" applyNumberFormat="0" applyBorder="0" applyAlignment="0"/>
    <xf numFmtId="171" fontId="2" fillId="37" borderId="0" applyNumberFormat="0" applyBorder="0" applyAlignment="0"/>
    <xf numFmtId="171" fontId="2" fillId="42" borderId="0" applyNumberFormat="0" applyBorder="0" applyAlignment="0"/>
    <xf numFmtId="171" fontId="2" fillId="43" borderId="0" applyNumberFormat="0" applyBorder="0" applyAlignment="0"/>
    <xf numFmtId="171" fontId="2" fillId="36" borderId="0" applyNumberFormat="0" applyBorder="0" applyAlignment="0"/>
    <xf numFmtId="1" fontId="2" fillId="28" borderId="5" applyNumberFormat="0" applyAlignment="0">
      <alignment horizontal="center" readingOrder="2"/>
    </xf>
    <xf numFmtId="1" fontId="2" fillId="32" borderId="5" applyNumberFormat="0" applyAlignment="0">
      <alignment horizontal="left" readingOrder="2"/>
    </xf>
    <xf numFmtId="171" fontId="2" fillId="32" borderId="5" applyNumberFormat="0" applyAlignment="0"/>
    <xf numFmtId="0" fontId="1" fillId="0" borderId="0"/>
    <xf numFmtId="9" fontId="1" fillId="0" borderId="0" applyFont="0" applyFill="0" applyBorder="0" applyAlignment="0" applyProtection="0"/>
    <xf numFmtId="44" fontId="1" fillId="0" borderId="0" applyFont="0" applyFill="0" applyBorder="0" applyAlignment="0" applyProtection="0"/>
  </cellStyleXfs>
  <cellXfs count="271">
    <xf numFmtId="0" fontId="0" fillId="0" borderId="0" xfId="0"/>
    <xf numFmtId="0" fontId="0" fillId="0" borderId="16" xfId="97" applyFont="1" applyBorder="1" applyAlignment="1" applyProtection="1">
      <alignment vertical="center" wrapText="1" readingOrder="2"/>
      <protection locked="0"/>
    </xf>
    <xf numFmtId="0" fontId="43" fillId="0" borderId="0" xfId="0" applyFont="1" applyAlignment="1">
      <alignment vertical="center" readingOrder="2"/>
    </xf>
    <xf numFmtId="0" fontId="27" fillId="0" borderId="0" xfId="0" applyFont="1" applyAlignment="1">
      <alignment horizontal="center" vertical="center" readingOrder="2"/>
    </xf>
    <xf numFmtId="0" fontId="27" fillId="0" borderId="0" xfId="0" applyFont="1" applyAlignment="1">
      <alignment vertical="center" readingOrder="2"/>
    </xf>
    <xf numFmtId="0" fontId="2" fillId="0" borderId="16" xfId="97" applyFont="1" applyBorder="1" applyAlignment="1" applyProtection="1">
      <alignment vertical="center" wrapText="1" readingOrder="2"/>
      <protection locked="0"/>
    </xf>
    <xf numFmtId="0" fontId="41" fillId="0" borderId="0" xfId="0" applyFont="1" applyAlignment="1" applyProtection="1">
      <alignment vertical="center" readingOrder="2"/>
      <protection locked="0"/>
    </xf>
    <xf numFmtId="0" fontId="0" fillId="0" borderId="0" xfId="80" applyFont="1" applyAlignment="1" applyProtection="1">
      <alignment horizontal="center" vertical="center" wrapText="1" readingOrder="2"/>
      <protection locked="0"/>
    </xf>
    <xf numFmtId="0" fontId="0" fillId="0" borderId="0" xfId="80" applyFont="1" applyAlignment="1" applyProtection="1">
      <alignment vertical="center" wrapText="1" readingOrder="2"/>
      <protection locked="0"/>
    </xf>
    <xf numFmtId="41" fontId="0" fillId="0" borderId="0" xfId="80" applyNumberFormat="1" applyFont="1" applyAlignment="1" applyProtection="1">
      <alignment vertical="center" readingOrder="2"/>
      <protection locked="0"/>
    </xf>
    <xf numFmtId="0" fontId="0" fillId="0" borderId="0" xfId="80" applyFont="1" applyAlignment="1" applyProtection="1">
      <alignment vertical="center" readingOrder="2"/>
      <protection locked="0"/>
    </xf>
    <xf numFmtId="0" fontId="2" fillId="0" borderId="0" xfId="80" applyFont="1" applyAlignment="1" applyProtection="1">
      <alignment horizontal="center" vertical="center" wrapText="1" readingOrder="2"/>
      <protection locked="0"/>
    </xf>
    <xf numFmtId="0" fontId="2" fillId="0" borderId="0" xfId="80" applyFont="1" applyAlignment="1" applyProtection="1">
      <alignment vertical="center" wrapText="1" readingOrder="2"/>
      <protection locked="0"/>
    </xf>
    <xf numFmtId="0" fontId="2" fillId="0" borderId="0" xfId="80" applyFont="1" applyAlignment="1" applyProtection="1">
      <alignment vertical="center" readingOrder="2"/>
      <protection locked="0"/>
    </xf>
    <xf numFmtId="0" fontId="2" fillId="0" borderId="16" xfId="80" applyFont="1" applyBorder="1" applyAlignment="1" applyProtection="1">
      <alignment vertical="center" readingOrder="2"/>
      <protection locked="0"/>
    </xf>
    <xf numFmtId="0" fontId="2" fillId="0" borderId="16" xfId="80" applyFont="1" applyBorder="1" applyAlignment="1" applyProtection="1">
      <alignment horizontal="center" vertical="center" wrapText="1" readingOrder="2"/>
      <protection locked="0"/>
    </xf>
    <xf numFmtId="9" fontId="2" fillId="0" borderId="0" xfId="187" applyFont="1" applyFill="1" applyBorder="1" applyAlignment="1" applyProtection="1">
      <alignment vertical="center" wrapText="1" readingOrder="2"/>
      <protection locked="0"/>
    </xf>
    <xf numFmtId="41" fontId="3" fillId="0" borderId="0" xfId="80" applyNumberFormat="1" applyFont="1" applyAlignment="1" applyProtection="1">
      <alignment horizontal="center" vertical="center" readingOrder="2"/>
      <protection locked="0"/>
    </xf>
    <xf numFmtId="41" fontId="0" fillId="0" borderId="17" xfId="80" applyNumberFormat="1" applyFont="1" applyBorder="1" applyAlignment="1" applyProtection="1">
      <alignment vertical="center" readingOrder="2"/>
      <protection locked="0"/>
    </xf>
    <xf numFmtId="0" fontId="0" fillId="0" borderId="16" xfId="80" applyFont="1" applyBorder="1" applyAlignment="1" applyProtection="1">
      <alignment vertical="center" readingOrder="2"/>
      <protection locked="0"/>
    </xf>
    <xf numFmtId="0" fontId="0" fillId="0" borderId="16" xfId="80" applyFont="1" applyBorder="1" applyAlignment="1" applyProtection="1">
      <alignment horizontal="center" vertical="center" wrapText="1" readingOrder="2"/>
      <protection locked="0"/>
    </xf>
    <xf numFmtId="9" fontId="0" fillId="0" borderId="0" xfId="187" applyFont="1" applyFill="1" applyBorder="1" applyAlignment="1" applyProtection="1">
      <alignment horizontal="center" vertical="center" wrapText="1" readingOrder="2"/>
      <protection locked="0"/>
    </xf>
    <xf numFmtId="41" fontId="0" fillId="0" borderId="0" xfId="55" applyNumberFormat="1" applyFont="1" applyFill="1" applyBorder="1" applyAlignment="1" applyProtection="1">
      <alignment vertical="center" readingOrder="2"/>
      <protection locked="0"/>
    </xf>
    <xf numFmtId="41" fontId="0" fillId="0" borderId="17" xfId="80" applyNumberFormat="1" applyFont="1" applyBorder="1" applyAlignment="1" applyProtection="1">
      <alignment horizontal="right" vertical="center" readingOrder="2"/>
      <protection locked="0"/>
    </xf>
    <xf numFmtId="41" fontId="2" fillId="0" borderId="0" xfId="80" applyNumberFormat="1" applyFont="1" applyAlignment="1" applyProtection="1">
      <alignment vertical="center" readingOrder="2"/>
      <protection locked="0"/>
    </xf>
    <xf numFmtId="41" fontId="2" fillId="0" borderId="17" xfId="80" applyNumberFormat="1" applyFont="1" applyBorder="1" applyAlignment="1" applyProtection="1">
      <alignment vertical="center" readingOrder="2"/>
      <protection locked="0"/>
    </xf>
    <xf numFmtId="41" fontId="0" fillId="0" borderId="0" xfId="80" applyNumberFormat="1" applyFont="1" applyAlignment="1" applyProtection="1">
      <alignment horizontal="center" vertical="center" readingOrder="2"/>
      <protection locked="0"/>
    </xf>
    <xf numFmtId="41" fontId="2" fillId="0" borderId="17" xfId="80" applyNumberFormat="1" applyFont="1" applyBorder="1" applyAlignment="1" applyProtection="1">
      <alignment horizontal="right" vertical="center" readingOrder="2"/>
      <protection locked="0"/>
    </xf>
    <xf numFmtId="0" fontId="2" fillId="0" borderId="16" xfId="80" applyFont="1" applyBorder="1" applyAlignment="1" applyProtection="1">
      <alignment horizontal="left" vertical="center" readingOrder="2"/>
      <protection locked="0"/>
    </xf>
    <xf numFmtId="0" fontId="0" fillId="0" borderId="16" xfId="80" applyFont="1" applyBorder="1" applyAlignment="1" applyProtection="1">
      <alignment horizontal="left" vertical="center" readingOrder="2"/>
      <protection locked="0"/>
    </xf>
    <xf numFmtId="1" fontId="0" fillId="0" borderId="0" xfId="80" applyNumberFormat="1" applyFont="1" applyAlignment="1" applyProtection="1">
      <alignment horizontal="center" vertical="center" wrapText="1" readingOrder="2"/>
      <protection locked="0"/>
    </xf>
    <xf numFmtId="0" fontId="42" fillId="0" borderId="0" xfId="80" applyFont="1" applyAlignment="1" applyProtection="1">
      <alignment vertical="center" readingOrder="2"/>
      <protection locked="0"/>
    </xf>
    <xf numFmtId="0" fontId="0" fillId="0" borderId="0" xfId="80" applyFont="1" applyAlignment="1" applyProtection="1">
      <alignment horizontal="center" vertical="center" readingOrder="2"/>
      <protection locked="0"/>
    </xf>
    <xf numFmtId="0" fontId="2" fillId="0" borderId="16" xfId="80" applyFont="1" applyBorder="1" applyAlignment="1" applyProtection="1">
      <alignment horizontal="center" wrapText="1" readingOrder="2"/>
      <protection locked="0"/>
    </xf>
    <xf numFmtId="9" fontId="2" fillId="0" borderId="0" xfId="187" applyFont="1" applyFill="1" applyBorder="1" applyAlignment="1" applyProtection="1">
      <alignment wrapText="1" readingOrder="2"/>
      <protection locked="0"/>
    </xf>
    <xf numFmtId="41" fontId="3" fillId="0" borderId="0" xfId="80" applyNumberFormat="1" applyFont="1" applyAlignment="1" applyProtection="1">
      <alignment horizontal="center" readingOrder="2"/>
      <protection locked="0"/>
    </xf>
    <xf numFmtId="41" fontId="0" fillId="0" borderId="17" xfId="80" applyNumberFormat="1" applyFont="1" applyBorder="1" applyProtection="1">
      <protection locked="0"/>
    </xf>
    <xf numFmtId="0" fontId="0" fillId="0" borderId="16" xfId="80" applyFont="1" applyBorder="1" applyAlignment="1" applyProtection="1">
      <alignment horizontal="center" wrapText="1" readingOrder="2"/>
      <protection locked="0"/>
    </xf>
    <xf numFmtId="41" fontId="0" fillId="0" borderId="17" xfId="80" applyNumberFormat="1" applyFont="1" applyBorder="1" applyAlignment="1" applyProtection="1">
      <alignment horizontal="right" readingOrder="2"/>
      <protection locked="0"/>
    </xf>
    <xf numFmtId="0" fontId="2" fillId="0" borderId="0" xfId="80" applyFont="1" applyAlignment="1" applyProtection="1">
      <alignment wrapText="1" readingOrder="2"/>
      <protection locked="0"/>
    </xf>
    <xf numFmtId="41" fontId="2" fillId="0" borderId="17" xfId="80" applyNumberFormat="1" applyFont="1" applyBorder="1" applyProtection="1">
      <protection locked="0"/>
    </xf>
    <xf numFmtId="0" fontId="0" fillId="0" borderId="0" xfId="80" applyFont="1" applyAlignment="1" applyProtection="1">
      <alignment wrapText="1" readingOrder="2"/>
      <protection locked="0"/>
    </xf>
    <xf numFmtId="9" fontId="2" fillId="0" borderId="0" xfId="187" applyFont="1" applyFill="1" applyBorder="1" applyAlignment="1" applyProtection="1">
      <alignment horizontal="center" vertical="center" wrapText="1" readingOrder="2"/>
      <protection locked="0"/>
    </xf>
    <xf numFmtId="41" fontId="2" fillId="0" borderId="0" xfId="80" applyNumberFormat="1" applyFont="1" applyAlignment="1" applyProtection="1">
      <alignment horizontal="center" vertical="center" readingOrder="2"/>
      <protection locked="0"/>
    </xf>
    <xf numFmtId="41" fontId="2" fillId="0" borderId="17" xfId="80" applyNumberFormat="1" applyFont="1" applyBorder="1" applyAlignment="1" applyProtection="1">
      <alignment horizontal="right" readingOrder="2"/>
      <protection locked="0"/>
    </xf>
    <xf numFmtId="1" fontId="0" fillId="0" borderId="16" xfId="80" applyNumberFormat="1" applyFont="1" applyBorder="1" applyAlignment="1" applyProtection="1">
      <alignment horizontal="center" wrapText="1" readingOrder="2"/>
      <protection locked="0"/>
    </xf>
    <xf numFmtId="1" fontId="0" fillId="0" borderId="16" xfId="80" applyNumberFormat="1" applyFont="1" applyBorder="1" applyAlignment="1" applyProtection="1">
      <alignment horizontal="center" vertical="center" readingOrder="2"/>
      <protection locked="0"/>
    </xf>
    <xf numFmtId="41" fontId="2" fillId="0" borderId="0" xfId="80" applyNumberFormat="1" applyFont="1" applyProtection="1">
      <protection locked="0"/>
    </xf>
    <xf numFmtId="0" fontId="27" fillId="0" borderId="16" xfId="0" applyFont="1" applyBorder="1" applyAlignment="1">
      <alignment horizontal="center" vertical="center" readingOrder="2"/>
    </xf>
    <xf numFmtId="0" fontId="27" fillId="0" borderId="19" xfId="0" applyFont="1" applyBorder="1" applyAlignment="1">
      <alignment horizontal="center" vertical="center" readingOrder="2"/>
    </xf>
    <xf numFmtId="0" fontId="47" fillId="0" borderId="0" xfId="0" applyFont="1" applyAlignment="1">
      <alignment vertical="center" readingOrder="2"/>
    </xf>
    <xf numFmtId="0" fontId="45" fillId="0" borderId="0" xfId="0" applyFont="1" applyAlignment="1">
      <alignment vertical="center" wrapText="1" readingOrder="2"/>
    </xf>
    <xf numFmtId="0" fontId="45" fillId="0" borderId="0" xfId="0" applyFont="1" applyAlignment="1">
      <alignment horizontal="center" vertical="center" wrapText="1" readingOrder="2"/>
    </xf>
    <xf numFmtId="0" fontId="45" fillId="0" borderId="21" xfId="0" applyFont="1" applyBorder="1" applyAlignment="1">
      <alignment horizontal="center" vertical="center" wrapText="1" readingOrder="2"/>
    </xf>
    <xf numFmtId="0" fontId="45" fillId="0" borderId="5" xfId="0" applyFont="1" applyBorder="1" applyAlignment="1">
      <alignment horizontal="center" vertical="center" wrapText="1" readingOrder="2"/>
    </xf>
    <xf numFmtId="0" fontId="45" fillId="0" borderId="22" xfId="0" applyFont="1" applyBorder="1" applyAlignment="1">
      <alignment horizontal="center" vertical="center" wrapText="1" readingOrder="2"/>
    </xf>
    <xf numFmtId="0" fontId="45" fillId="0" borderId="23" xfId="0" applyFont="1" applyBorder="1" applyAlignment="1">
      <alignment horizontal="center" vertical="center" wrapText="1" readingOrder="2"/>
    </xf>
    <xf numFmtId="0" fontId="27" fillId="0" borderId="11" xfId="0" applyFont="1" applyBorder="1" applyAlignment="1">
      <alignment horizontal="center" vertical="center" readingOrder="2"/>
    </xf>
    <xf numFmtId="0" fontId="27" fillId="0" borderId="17" xfId="0" applyFont="1" applyBorder="1" applyAlignment="1">
      <alignment horizontal="center" vertical="center" readingOrder="2"/>
    </xf>
    <xf numFmtId="0" fontId="47" fillId="0" borderId="18" xfId="0" applyFont="1" applyBorder="1" applyAlignment="1">
      <alignment horizontal="center" vertical="center" readingOrder="2"/>
    </xf>
    <xf numFmtId="0" fontId="27" fillId="0" borderId="10" xfId="0" applyFont="1" applyBorder="1" applyAlignment="1">
      <alignment horizontal="center" vertical="center" readingOrder="2"/>
    </xf>
    <xf numFmtId="0" fontId="47" fillId="0" borderId="10" xfId="0" applyFont="1" applyBorder="1" applyAlignment="1">
      <alignment horizontal="center" vertical="center" readingOrder="2"/>
    </xf>
    <xf numFmtId="0" fontId="47" fillId="0" borderId="20" xfId="0" applyFont="1" applyBorder="1" applyAlignment="1">
      <alignment horizontal="center" vertical="center" readingOrder="2"/>
    </xf>
    <xf numFmtId="0" fontId="2" fillId="0" borderId="0" xfId="0" applyFont="1"/>
    <xf numFmtId="42" fontId="0" fillId="0" borderId="0" xfId="0" applyNumberFormat="1"/>
    <xf numFmtId="42" fontId="45" fillId="0" borderId="5" xfId="0" applyNumberFormat="1" applyFont="1" applyBorder="1" applyAlignment="1">
      <alignment horizontal="center" vertical="center" wrapText="1" readingOrder="2"/>
    </xf>
    <xf numFmtId="42" fontId="27" fillId="0" borderId="11" xfId="0" applyNumberFormat="1" applyFont="1" applyBorder="1" applyAlignment="1">
      <alignment horizontal="center" vertical="center" readingOrder="2"/>
    </xf>
    <xf numFmtId="42" fontId="47" fillId="0" borderId="10" xfId="0" applyNumberFormat="1" applyFont="1" applyBorder="1" applyAlignment="1">
      <alignment horizontal="center" vertical="center" readingOrder="2"/>
    </xf>
    <xf numFmtId="0" fontId="41" fillId="0" borderId="0" xfId="0" applyFont="1" applyAlignment="1" applyProtection="1">
      <alignment vertical="center" wrapText="1" readingOrder="2"/>
      <protection locked="0"/>
    </xf>
    <xf numFmtId="0" fontId="48" fillId="0" borderId="0" xfId="80" applyFont="1" applyAlignment="1" applyProtection="1">
      <alignment horizontal="center" vertical="center" readingOrder="2"/>
      <protection locked="0"/>
    </xf>
    <xf numFmtId="0" fontId="2" fillId="0" borderId="11" xfId="80" applyFont="1" applyBorder="1" applyAlignment="1" applyProtection="1">
      <alignment vertical="center" readingOrder="2"/>
      <protection locked="0"/>
    </xf>
    <xf numFmtId="0" fontId="0" fillId="0" borderId="11" xfId="80" applyFont="1" applyBorder="1" applyAlignment="1" applyProtection="1">
      <alignment vertical="center" readingOrder="2"/>
      <protection locked="0"/>
    </xf>
    <xf numFmtId="0" fontId="49" fillId="0" borderId="16" xfId="80" applyFont="1" applyBorder="1" applyAlignment="1" applyProtection="1">
      <alignment horizontal="right" vertical="center" readingOrder="2"/>
      <protection locked="0"/>
    </xf>
    <xf numFmtId="0" fontId="49" fillId="0" borderId="16" xfId="97" applyFont="1" applyBorder="1" applyAlignment="1" applyProtection="1">
      <alignment horizontal="right" vertical="center" wrapText="1" readingOrder="2"/>
      <protection locked="0"/>
    </xf>
    <xf numFmtId="41" fontId="2" fillId="0" borderId="10" xfId="80" applyNumberFormat="1" applyFont="1" applyBorder="1" applyAlignment="1" applyProtection="1">
      <alignment vertical="center" readingOrder="2"/>
      <protection locked="0"/>
    </xf>
    <xf numFmtId="169" fontId="2" fillId="0" borderId="18" xfId="44" applyNumberFormat="1" applyFont="1" applyFill="1" applyBorder="1" applyAlignment="1" applyProtection="1">
      <alignment horizontal="right" vertical="center" readingOrder="2"/>
      <protection locked="0"/>
    </xf>
    <xf numFmtId="0" fontId="40" fillId="46" borderId="12" xfId="80" applyFont="1" applyFill="1" applyBorder="1" applyAlignment="1" applyProtection="1">
      <alignment horizontal="center" vertical="center" wrapText="1" readingOrder="2"/>
      <protection locked="0"/>
    </xf>
    <xf numFmtId="0" fontId="40" fillId="46" borderId="12" xfId="80" applyFont="1" applyFill="1" applyBorder="1" applyAlignment="1" applyProtection="1">
      <alignment horizontal="center" vertical="center" readingOrder="2"/>
      <protection locked="0"/>
    </xf>
    <xf numFmtId="0" fontId="40" fillId="46" borderId="14" xfId="80" applyFont="1" applyFill="1" applyBorder="1" applyAlignment="1" applyProtection="1">
      <alignment horizontal="center" vertical="center" wrapText="1" readingOrder="2"/>
      <protection locked="0"/>
    </xf>
    <xf numFmtId="0" fontId="40" fillId="46" borderId="13" xfId="80" applyFont="1" applyFill="1" applyBorder="1" applyAlignment="1" applyProtection="1">
      <alignment horizontal="centerContinuous" vertical="center" wrapText="1" readingOrder="2"/>
      <protection locked="0"/>
    </xf>
    <xf numFmtId="0" fontId="40" fillId="46" borderId="15" xfId="80" applyFont="1" applyFill="1" applyBorder="1" applyAlignment="1" applyProtection="1">
      <alignment horizontal="center" vertical="center" readingOrder="2"/>
      <protection locked="0"/>
    </xf>
    <xf numFmtId="0" fontId="50" fillId="0" borderId="0" xfId="80" applyFont="1" applyAlignment="1" applyProtection="1">
      <alignment horizontal="left" vertical="center" readingOrder="2"/>
      <protection locked="0"/>
    </xf>
    <xf numFmtId="41" fontId="2" fillId="0" borderId="0" xfId="80" applyNumberFormat="1" applyFont="1" applyAlignment="1" applyProtection="1">
      <alignment horizontal="right" vertical="center" readingOrder="2"/>
      <protection locked="0"/>
    </xf>
    <xf numFmtId="41" fontId="1" fillId="0" borderId="11" xfId="97" applyNumberFormat="1" applyFont="1" applyBorder="1" applyAlignment="1" applyProtection="1">
      <alignment vertical="center" wrapText="1" readingOrder="2"/>
      <protection locked="0"/>
    </xf>
    <xf numFmtId="41" fontId="1" fillId="0" borderId="16" xfId="97" applyNumberFormat="1" applyFont="1" applyBorder="1" applyAlignment="1" applyProtection="1">
      <alignment vertical="center" wrapText="1" readingOrder="2"/>
      <protection locked="0"/>
    </xf>
    <xf numFmtId="41" fontId="1" fillId="47" borderId="17" xfId="80" applyNumberFormat="1" applyFill="1" applyBorder="1" applyAlignment="1">
      <alignment vertical="center" readingOrder="2"/>
    </xf>
    <xf numFmtId="41" fontId="1" fillId="0" borderId="11" xfId="80" applyNumberFormat="1" applyBorder="1" applyAlignment="1" applyProtection="1">
      <alignment horizontal="left" vertical="center" wrapText="1" readingOrder="2"/>
      <protection locked="0"/>
    </xf>
    <xf numFmtId="41" fontId="1" fillId="0" borderId="16" xfId="80" applyNumberFormat="1" applyBorder="1" applyAlignment="1" applyProtection="1">
      <alignment horizontal="left" vertical="center" wrapText="1" readingOrder="2"/>
      <protection locked="0"/>
    </xf>
    <xf numFmtId="41" fontId="1" fillId="0" borderId="11" xfId="80" applyNumberFormat="1" applyBorder="1" applyAlignment="1" applyProtection="1">
      <alignment vertical="center" wrapText="1" readingOrder="2"/>
      <protection locked="0"/>
    </xf>
    <xf numFmtId="41" fontId="1" fillId="0" borderId="16" xfId="80" applyNumberFormat="1" applyBorder="1" applyAlignment="1" applyProtection="1">
      <alignment vertical="center" wrapText="1" readingOrder="2"/>
      <protection locked="0"/>
    </xf>
    <xf numFmtId="0" fontId="1" fillId="0" borderId="16" xfId="97" applyFont="1" applyBorder="1" applyAlignment="1" applyProtection="1">
      <alignment vertical="center" wrapText="1" readingOrder="2"/>
      <protection locked="0"/>
    </xf>
    <xf numFmtId="0" fontId="1" fillId="0" borderId="16" xfId="80" applyBorder="1" applyAlignment="1" applyProtection="1">
      <alignment horizontal="center" vertical="center" wrapText="1" readingOrder="2"/>
      <protection locked="0"/>
    </xf>
    <xf numFmtId="9" fontId="1" fillId="0" borderId="0" xfId="187" applyFont="1" applyFill="1" applyBorder="1" applyAlignment="1" applyProtection="1">
      <alignment horizontal="center" vertical="center" wrapText="1" readingOrder="2"/>
      <protection locked="0"/>
    </xf>
    <xf numFmtId="41" fontId="1" fillId="0" borderId="0" xfId="80" applyNumberFormat="1" applyAlignment="1" applyProtection="1">
      <alignment horizontal="center" vertical="center" readingOrder="2"/>
      <protection locked="0"/>
    </xf>
    <xf numFmtId="41" fontId="1" fillId="0" borderId="17" xfId="80" applyNumberFormat="1" applyBorder="1" applyAlignment="1" applyProtection="1">
      <alignment horizontal="right" vertical="center" readingOrder="2"/>
      <protection locked="0"/>
    </xf>
    <xf numFmtId="0" fontId="1" fillId="0" borderId="16" xfId="80" applyBorder="1" applyAlignment="1" applyProtection="1">
      <alignment horizontal="center" wrapText="1" readingOrder="2"/>
      <protection locked="0"/>
    </xf>
    <xf numFmtId="0" fontId="1" fillId="0" borderId="0" xfId="80" applyAlignment="1" applyProtection="1">
      <alignment wrapText="1" readingOrder="2"/>
      <protection locked="0"/>
    </xf>
    <xf numFmtId="0" fontId="1" fillId="0" borderId="0" xfId="80" applyAlignment="1" applyProtection="1">
      <alignment vertical="center" readingOrder="2"/>
      <protection locked="0"/>
    </xf>
    <xf numFmtId="41" fontId="0" fillId="0" borderId="0" xfId="80" applyNumberFormat="1" applyFont="1" applyProtection="1">
      <protection locked="0"/>
    </xf>
    <xf numFmtId="41" fontId="0" fillId="0" borderId="0" xfId="80" applyNumberFormat="1" applyFont="1" applyAlignment="1" applyProtection="1">
      <alignment horizontal="right" readingOrder="2"/>
      <protection locked="0"/>
    </xf>
    <xf numFmtId="41" fontId="0" fillId="0" borderId="0" xfId="80" applyNumberFormat="1" applyFont="1" applyAlignment="1" applyProtection="1">
      <alignment horizontal="right" vertical="center" readingOrder="2"/>
      <protection locked="0"/>
    </xf>
    <xf numFmtId="41" fontId="2" fillId="0" borderId="0" xfId="80" applyNumberFormat="1" applyFont="1" applyAlignment="1" applyProtection="1">
      <alignment horizontal="right" readingOrder="2"/>
      <protection locked="0"/>
    </xf>
    <xf numFmtId="41" fontId="1" fillId="0" borderId="0" xfId="80" applyNumberFormat="1" applyAlignment="1" applyProtection="1">
      <alignment horizontal="right" vertical="center" readingOrder="2"/>
      <protection locked="0"/>
    </xf>
    <xf numFmtId="41" fontId="1" fillId="0" borderId="17" xfId="80" applyNumberFormat="1" applyBorder="1" applyAlignment="1" applyProtection="1">
      <alignment vertical="center" wrapText="1" readingOrder="2"/>
      <protection locked="0"/>
    </xf>
    <xf numFmtId="41" fontId="1" fillId="0" borderId="17" xfId="97" applyNumberFormat="1" applyFont="1" applyBorder="1" applyAlignment="1" applyProtection="1">
      <alignment vertical="center" wrapText="1" readingOrder="2"/>
      <protection locked="0"/>
    </xf>
    <xf numFmtId="41" fontId="1" fillId="0" borderId="17" xfId="80" applyNumberFormat="1" applyBorder="1" applyAlignment="1" applyProtection="1">
      <alignment horizontal="left" vertical="center" wrapText="1" readingOrder="2"/>
      <protection locked="0"/>
    </xf>
    <xf numFmtId="0" fontId="2" fillId="0" borderId="11" xfId="97" applyFont="1" applyBorder="1" applyAlignment="1" applyProtection="1">
      <alignment vertical="center" wrapText="1" readingOrder="2"/>
      <protection locked="0"/>
    </xf>
    <xf numFmtId="0" fontId="2" fillId="0" borderId="11" xfId="80" applyFont="1" applyBorder="1" applyAlignment="1" applyProtection="1">
      <alignment horizontal="left" vertical="center" readingOrder="2"/>
      <protection locked="0"/>
    </xf>
    <xf numFmtId="0" fontId="40" fillId="46" borderId="11" xfId="80" applyFont="1" applyFill="1" applyBorder="1" applyAlignment="1" applyProtection="1">
      <alignment horizontal="center" vertical="center" readingOrder="2"/>
      <protection locked="0"/>
    </xf>
    <xf numFmtId="0" fontId="40" fillId="46" borderId="0" xfId="80" applyFont="1" applyFill="1" applyAlignment="1" applyProtection="1">
      <alignment horizontal="center" vertical="center" wrapText="1" readingOrder="2"/>
      <protection locked="0"/>
    </xf>
    <xf numFmtId="0" fontId="40" fillId="0" borderId="0" xfId="80" applyFont="1" applyAlignment="1" applyProtection="1">
      <alignment vertical="center" readingOrder="2"/>
      <protection locked="0"/>
    </xf>
    <xf numFmtId="0" fontId="40" fillId="46" borderId="18" xfId="80" applyFont="1" applyFill="1" applyBorder="1" applyAlignment="1" applyProtection="1">
      <alignment horizontal="center" vertical="center" wrapText="1" readingOrder="2"/>
      <protection locked="0"/>
    </xf>
    <xf numFmtId="0" fontId="40" fillId="46" borderId="19" xfId="80" applyFont="1" applyFill="1" applyBorder="1" applyAlignment="1" applyProtection="1">
      <alignment horizontal="center" vertical="center" wrapText="1" readingOrder="2"/>
      <protection locked="0"/>
    </xf>
    <xf numFmtId="41" fontId="40" fillId="46" borderId="19" xfId="80" applyNumberFormat="1" applyFont="1" applyFill="1" applyBorder="1" applyAlignment="1" applyProtection="1">
      <alignment horizontal="center" vertical="center" readingOrder="2"/>
      <protection locked="0"/>
    </xf>
    <xf numFmtId="0" fontId="40" fillId="46" borderId="20" xfId="80" applyFont="1" applyFill="1" applyBorder="1" applyAlignment="1" applyProtection="1">
      <alignment horizontal="center" vertical="center" readingOrder="2"/>
      <protection locked="0"/>
    </xf>
    <xf numFmtId="0" fontId="0" fillId="0" borderId="0" xfId="80" applyFont="1" applyAlignment="1">
      <alignment vertical="center" readingOrder="2"/>
    </xf>
    <xf numFmtId="0" fontId="40" fillId="46" borderId="12" xfId="80" applyFont="1" applyFill="1" applyBorder="1" applyAlignment="1">
      <alignment horizontal="center" vertical="center" readingOrder="2"/>
    </xf>
    <xf numFmtId="0" fontId="40" fillId="46" borderId="11" xfId="80" applyFont="1" applyFill="1" applyBorder="1" applyAlignment="1" applyProtection="1">
      <alignment horizontal="center" vertical="center" wrapText="1" readingOrder="2"/>
      <protection locked="0"/>
    </xf>
    <xf numFmtId="0" fontId="40" fillId="46" borderId="11" xfId="80" applyFont="1" applyFill="1" applyBorder="1" applyAlignment="1" applyProtection="1">
      <alignment vertical="center" readingOrder="2"/>
      <protection locked="0"/>
    </xf>
    <xf numFmtId="15" fontId="40" fillId="46" borderId="10" xfId="80" quotePrefix="1" applyNumberFormat="1" applyFont="1" applyFill="1" applyBorder="1" applyAlignment="1" applyProtection="1">
      <alignment horizontal="center" vertical="center" wrapText="1" readingOrder="2"/>
      <protection locked="0"/>
    </xf>
    <xf numFmtId="41" fontId="40" fillId="46" borderId="20" xfId="80" applyNumberFormat="1" applyFont="1" applyFill="1" applyBorder="1" applyAlignment="1" applyProtection="1">
      <alignment horizontal="center" vertical="center" readingOrder="2"/>
      <protection locked="0"/>
    </xf>
    <xf numFmtId="41" fontId="0" fillId="0" borderId="0" xfId="80" applyNumberFormat="1" applyFont="1" applyAlignment="1">
      <alignment vertical="center" readingOrder="2"/>
    </xf>
    <xf numFmtId="41" fontId="40" fillId="46" borderId="15" xfId="80" applyNumberFormat="1" applyFont="1" applyFill="1" applyBorder="1" applyAlignment="1">
      <alignment horizontal="center" vertical="center" readingOrder="2"/>
    </xf>
    <xf numFmtId="41" fontId="40" fillId="46" borderId="14" xfId="80" applyNumberFormat="1" applyFont="1" applyFill="1" applyBorder="1" applyAlignment="1">
      <alignment horizontal="centerContinuous" vertical="center" readingOrder="2"/>
    </xf>
    <xf numFmtId="41" fontId="40" fillId="46" borderId="17" xfId="80" applyNumberFormat="1" applyFont="1" applyFill="1" applyBorder="1" applyAlignment="1">
      <alignment horizontal="center" vertical="center" readingOrder="2"/>
    </xf>
    <xf numFmtId="41" fontId="40" fillId="46" borderId="0" xfId="80" applyNumberFormat="1" applyFont="1" applyFill="1" applyAlignment="1">
      <alignment horizontal="center" vertical="center" readingOrder="2"/>
    </xf>
    <xf numFmtId="41" fontId="40" fillId="46" borderId="20" xfId="80" applyNumberFormat="1" applyFont="1" applyFill="1" applyBorder="1" applyAlignment="1">
      <alignment horizontal="center" vertical="center" readingOrder="2"/>
    </xf>
    <xf numFmtId="41" fontId="40" fillId="46" borderId="19" xfId="80" applyNumberFormat="1" applyFont="1" applyFill="1" applyBorder="1" applyAlignment="1">
      <alignment horizontal="center" vertical="center" readingOrder="2"/>
    </xf>
    <xf numFmtId="41" fontId="2" fillId="47" borderId="10" xfId="80" applyNumberFormat="1" applyFont="1" applyFill="1" applyBorder="1" applyAlignment="1">
      <alignment vertical="center" readingOrder="2"/>
    </xf>
    <xf numFmtId="0" fontId="40" fillId="46" borderId="13" xfId="80" applyFont="1" applyFill="1" applyBorder="1" applyAlignment="1" applyProtection="1">
      <alignment horizontal="center" vertical="center" readingOrder="2"/>
      <protection locked="0"/>
    </xf>
    <xf numFmtId="0" fontId="40" fillId="46" borderId="14" xfId="0" applyFont="1" applyFill="1" applyBorder="1" applyAlignment="1" applyProtection="1">
      <alignment horizontal="centerContinuous" vertical="center" wrapText="1" readingOrder="2"/>
      <protection locked="0"/>
    </xf>
    <xf numFmtId="0" fontId="40" fillId="46" borderId="15" xfId="0" applyFont="1" applyFill="1" applyBorder="1" applyAlignment="1" applyProtection="1">
      <alignment horizontal="centerContinuous" vertical="center" wrapText="1" readingOrder="2"/>
      <protection locked="0"/>
    </xf>
    <xf numFmtId="0" fontId="40" fillId="46" borderId="14" xfId="80" applyFont="1" applyFill="1" applyBorder="1" applyAlignment="1" applyProtection="1">
      <alignment horizontal="centerContinuous" wrapText="1" readingOrder="2"/>
      <protection locked="0"/>
    </xf>
    <xf numFmtId="0" fontId="40" fillId="46" borderId="14" xfId="0" applyFont="1" applyFill="1" applyBorder="1" applyAlignment="1" applyProtection="1">
      <alignment horizontal="centerContinuous" wrapText="1" readingOrder="2"/>
      <protection locked="0"/>
    </xf>
    <xf numFmtId="0" fontId="40" fillId="46" borderId="13" xfId="80" applyFont="1" applyFill="1" applyBorder="1" applyAlignment="1" applyProtection="1">
      <alignment horizontal="centerContinuous" wrapText="1" readingOrder="2"/>
      <protection locked="0"/>
    </xf>
    <xf numFmtId="0" fontId="40" fillId="46" borderId="15" xfId="0" applyFont="1" applyFill="1" applyBorder="1" applyAlignment="1" applyProtection="1">
      <alignment horizontal="centerContinuous" wrapText="1" readingOrder="2"/>
      <protection locked="0"/>
    </xf>
    <xf numFmtId="0" fontId="40" fillId="46" borderId="18" xfId="80" applyFont="1" applyFill="1" applyBorder="1" applyAlignment="1" applyProtection="1">
      <alignment horizontal="center" vertical="center" readingOrder="2"/>
      <protection locked="0"/>
    </xf>
    <xf numFmtId="0" fontId="40" fillId="46" borderId="19" xfId="80" applyFont="1" applyFill="1" applyBorder="1" applyAlignment="1" applyProtection="1">
      <alignment horizontal="center" wrapText="1" readingOrder="2"/>
      <protection locked="0"/>
    </xf>
    <xf numFmtId="41" fontId="40" fillId="46" borderId="19" xfId="80" applyNumberFormat="1" applyFont="1" applyFill="1" applyBorder="1" applyAlignment="1" applyProtection="1">
      <alignment horizontal="center" readingOrder="2"/>
      <protection locked="0"/>
    </xf>
    <xf numFmtId="0" fontId="40" fillId="46" borderId="18" xfId="80" applyFont="1" applyFill="1" applyBorder="1" applyAlignment="1" applyProtection="1">
      <alignment horizontal="center" wrapText="1" readingOrder="2"/>
      <protection locked="0"/>
    </xf>
    <xf numFmtId="41" fontId="40" fillId="46" borderId="20" xfId="80" applyNumberFormat="1" applyFont="1" applyFill="1" applyBorder="1" applyAlignment="1" applyProtection="1">
      <alignment horizontal="center" readingOrder="2"/>
      <protection locked="0"/>
    </xf>
    <xf numFmtId="0" fontId="40" fillId="46" borderId="10" xfId="80" applyFont="1" applyFill="1" applyBorder="1" applyAlignment="1">
      <alignment vertical="center" readingOrder="2"/>
    </xf>
    <xf numFmtId="0" fontId="2" fillId="47" borderId="11" xfId="80" applyFont="1" applyFill="1" applyBorder="1" applyAlignment="1">
      <alignment vertical="center" readingOrder="2"/>
    </xf>
    <xf numFmtId="41" fontId="0" fillId="47" borderId="11" xfId="80" applyNumberFormat="1" applyFont="1" applyFill="1" applyBorder="1" applyAlignment="1">
      <alignment vertical="center" readingOrder="2"/>
    </xf>
    <xf numFmtId="41" fontId="2" fillId="47" borderId="11" xfId="80" applyNumberFormat="1" applyFont="1" applyFill="1" applyBorder="1"/>
    <xf numFmtId="0" fontId="0" fillId="47" borderId="11" xfId="80" applyFont="1" applyFill="1" applyBorder="1" applyAlignment="1">
      <alignment vertical="center" readingOrder="2"/>
    </xf>
    <xf numFmtId="41" fontId="2" fillId="47" borderId="11" xfId="80" applyNumberFormat="1" applyFont="1" applyFill="1" applyBorder="1" applyAlignment="1">
      <alignment horizontal="right" readingOrder="2"/>
    </xf>
    <xf numFmtId="41" fontId="2" fillId="47" borderId="11" xfId="80" applyNumberFormat="1" applyFont="1" applyFill="1" applyBorder="1" applyAlignment="1">
      <alignment horizontal="right" vertical="center" readingOrder="2"/>
    </xf>
    <xf numFmtId="0" fontId="2" fillId="0" borderId="12" xfId="80" applyFont="1" applyBorder="1" applyAlignment="1" applyProtection="1">
      <alignment vertical="center" readingOrder="2"/>
      <protection locked="0"/>
    </xf>
    <xf numFmtId="0" fontId="0" fillId="0" borderId="10" xfId="80" applyFont="1" applyBorder="1" applyAlignment="1" applyProtection="1">
      <alignment vertical="center" readingOrder="2"/>
      <protection locked="0"/>
    </xf>
    <xf numFmtId="42" fontId="27" fillId="0" borderId="0" xfId="0" applyNumberFormat="1" applyFont="1" applyAlignment="1">
      <alignment horizontal="center" vertical="center" readingOrder="2"/>
    </xf>
    <xf numFmtId="3" fontId="45" fillId="0" borderId="0" xfId="0" applyNumberFormat="1" applyFont="1" applyAlignment="1">
      <alignment horizontal="center" vertical="center" wrapText="1" readingOrder="2"/>
    </xf>
    <xf numFmtId="0" fontId="47" fillId="0" borderId="0" xfId="0" applyFont="1" applyAlignment="1">
      <alignment horizontal="center" vertical="center" readingOrder="2"/>
    </xf>
    <xf numFmtId="44" fontId="27" fillId="0" borderId="0" xfId="188" applyFont="1" applyAlignment="1">
      <alignment vertical="center" readingOrder="2"/>
    </xf>
    <xf numFmtId="44" fontId="47" fillId="0" borderId="0" xfId="188" applyFont="1" applyAlignment="1">
      <alignment vertical="center" readingOrder="2"/>
    </xf>
    <xf numFmtId="44" fontId="27" fillId="0" borderId="17" xfId="188" applyFont="1" applyBorder="1" applyAlignment="1">
      <alignment vertical="center" readingOrder="2"/>
    </xf>
    <xf numFmtId="44" fontId="47" fillId="0" borderId="17" xfId="188" applyFont="1" applyBorder="1" applyAlignment="1">
      <alignment vertical="center" readingOrder="2"/>
    </xf>
    <xf numFmtId="0" fontId="45" fillId="0" borderId="18" xfId="0" applyFont="1" applyBorder="1" applyAlignment="1">
      <alignment horizontal="center" vertical="center" wrapText="1" readingOrder="2"/>
    </xf>
    <xf numFmtId="42" fontId="44" fillId="0" borderId="19" xfId="0" applyNumberFormat="1" applyFont="1" applyBorder="1" applyAlignment="1">
      <alignment horizontal="center" vertical="center" readingOrder="2"/>
    </xf>
    <xf numFmtId="0" fontId="44" fillId="0" borderId="19" xfId="0" applyFont="1" applyBorder="1" applyAlignment="1">
      <alignment horizontal="right" vertical="center" readingOrder="2"/>
    </xf>
    <xf numFmtId="44" fontId="45" fillId="0" borderId="20" xfId="188" applyFont="1" applyBorder="1" applyAlignment="1">
      <alignment vertical="center" wrapText="1" readingOrder="2"/>
    </xf>
    <xf numFmtId="0" fontId="27" fillId="0" borderId="18" xfId="0" applyFont="1" applyBorder="1" applyAlignment="1">
      <alignment horizontal="center" vertical="center" readingOrder="2"/>
    </xf>
    <xf numFmtId="42" fontId="27" fillId="0" borderId="19" xfId="0" applyNumberFormat="1" applyFont="1" applyBorder="1" applyAlignment="1">
      <alignment horizontal="center" vertical="center" readingOrder="2"/>
    </xf>
    <xf numFmtId="44" fontId="27" fillId="0" borderId="20" xfId="188" applyFont="1" applyBorder="1" applyAlignment="1">
      <alignment vertical="center" readingOrder="2"/>
    </xf>
    <xf numFmtId="42" fontId="27" fillId="0" borderId="10" xfId="0" applyNumberFormat="1" applyFont="1" applyBorder="1" applyAlignment="1">
      <alignment horizontal="center" vertical="center" readingOrder="2"/>
    </xf>
    <xf numFmtId="41" fontId="27" fillId="0" borderId="11" xfId="0" applyNumberFormat="1" applyFont="1" applyBorder="1" applyAlignment="1">
      <alignment horizontal="center" vertical="center" readingOrder="2"/>
    </xf>
    <xf numFmtId="41" fontId="27" fillId="0" borderId="10" xfId="0" applyNumberFormat="1" applyFont="1" applyBorder="1" applyAlignment="1">
      <alignment horizontal="center" vertical="center" readingOrder="2"/>
    </xf>
    <xf numFmtId="0" fontId="43" fillId="0" borderId="0" xfId="0" applyFont="1" applyAlignment="1">
      <alignment horizontal="center" vertical="center" wrapText="1" readingOrder="2"/>
    </xf>
    <xf numFmtId="0" fontId="27" fillId="0" borderId="0" xfId="0" applyFont="1" applyAlignment="1">
      <alignment horizontal="center" vertical="center" wrapText="1" readingOrder="2"/>
    </xf>
    <xf numFmtId="0" fontId="46" fillId="0" borderId="21" xfId="0" applyFont="1" applyBorder="1" applyAlignment="1">
      <alignment horizontal="center" vertical="center" wrapText="1" readingOrder="2"/>
    </xf>
    <xf numFmtId="0" fontId="46" fillId="0" borderId="5" xfId="0" applyFont="1" applyBorder="1" applyAlignment="1">
      <alignment horizontal="center" vertical="center" wrapText="1" readingOrder="2"/>
    </xf>
    <xf numFmtId="0" fontId="46" fillId="0" borderId="22" xfId="0" applyFont="1" applyBorder="1" applyAlignment="1">
      <alignment horizontal="center" vertical="center" wrapText="1" readingOrder="2"/>
    </xf>
    <xf numFmtId="44" fontId="45" fillId="0" borderId="23" xfId="188" applyFont="1" applyBorder="1" applyAlignment="1">
      <alignment horizontal="center" vertical="center" wrapText="1" readingOrder="2"/>
    </xf>
    <xf numFmtId="0" fontId="2" fillId="0" borderId="16" xfId="80" applyFont="1" applyBorder="1" applyAlignment="1" applyProtection="1">
      <alignment horizontal="right" vertical="center" readingOrder="2"/>
      <protection locked="0"/>
    </xf>
    <xf numFmtId="0" fontId="2" fillId="0" borderId="21" xfId="80" applyFont="1" applyBorder="1" applyAlignment="1" applyProtection="1">
      <alignment horizontal="right" vertical="center" readingOrder="2"/>
      <protection locked="0"/>
    </xf>
    <xf numFmtId="0" fontId="2" fillId="0" borderId="22" xfId="80" applyFont="1" applyBorder="1" applyAlignment="1" applyProtection="1">
      <alignment horizontal="center" vertical="center" wrapText="1" readingOrder="2"/>
      <protection locked="0"/>
    </xf>
    <xf numFmtId="0" fontId="2" fillId="0" borderId="21" xfId="80" applyFont="1" applyBorder="1" applyAlignment="1" applyProtection="1">
      <alignment horizontal="center" vertical="center" wrapText="1" readingOrder="2"/>
      <protection locked="0"/>
    </xf>
    <xf numFmtId="0" fontId="2" fillId="0" borderId="22" xfId="80" applyFont="1" applyBorder="1" applyAlignment="1" applyProtection="1">
      <alignment vertical="center" wrapText="1" readingOrder="2"/>
      <protection locked="0"/>
    </xf>
    <xf numFmtId="41" fontId="2" fillId="0" borderId="22" xfId="80" applyNumberFormat="1" applyFont="1" applyBorder="1" applyAlignment="1" applyProtection="1">
      <alignment vertical="center" readingOrder="2"/>
      <protection locked="0"/>
    </xf>
    <xf numFmtId="41" fontId="2" fillId="0" borderId="23" xfId="80" applyNumberFormat="1" applyFont="1" applyBorder="1" applyAlignment="1" applyProtection="1">
      <alignment vertical="center" readingOrder="2"/>
      <protection locked="0"/>
    </xf>
    <xf numFmtId="9" fontId="1" fillId="0" borderId="22" xfId="187" applyFont="1" applyFill="1" applyBorder="1" applyAlignment="1" applyProtection="1">
      <alignment horizontal="center" vertical="center" wrapText="1" readingOrder="2"/>
      <protection locked="0"/>
    </xf>
    <xf numFmtId="169" fontId="2" fillId="0" borderId="21" xfId="44" applyNumberFormat="1" applyFont="1" applyFill="1" applyBorder="1" applyAlignment="1" applyProtection="1">
      <alignment horizontal="right" vertical="center" readingOrder="2"/>
      <protection locked="0"/>
    </xf>
    <xf numFmtId="0" fontId="0" fillId="0" borderId="22" xfId="80" applyFont="1" applyBorder="1" applyAlignment="1" applyProtection="1">
      <alignment horizontal="center" vertical="center" wrapText="1" readingOrder="2"/>
      <protection locked="0"/>
    </xf>
    <xf numFmtId="0" fontId="0" fillId="0" borderId="21" xfId="80" applyFont="1" applyBorder="1" applyAlignment="1" applyProtection="1">
      <alignment horizontal="center" vertical="center" wrapText="1" readingOrder="2"/>
      <protection locked="0"/>
    </xf>
    <xf numFmtId="0" fontId="0" fillId="0" borderId="22" xfId="80" applyFont="1" applyBorder="1" applyAlignment="1" applyProtection="1">
      <alignment vertical="center" wrapText="1" readingOrder="2"/>
      <protection locked="0"/>
    </xf>
    <xf numFmtId="41" fontId="2" fillId="47" borderId="5" xfId="80" applyNumberFormat="1" applyFont="1" applyFill="1" applyBorder="1" applyAlignment="1">
      <alignment vertical="center" readingOrder="2"/>
    </xf>
    <xf numFmtId="41" fontId="2" fillId="47" borderId="11" xfId="80" applyNumberFormat="1" applyFont="1" applyFill="1" applyBorder="1" applyAlignment="1">
      <alignment vertical="center" readingOrder="2"/>
    </xf>
    <xf numFmtId="0" fontId="51" fillId="0" borderId="0" xfId="0" applyFont="1" applyAlignment="1">
      <alignment vertical="center" readingOrder="2"/>
    </xf>
    <xf numFmtId="0" fontId="52" fillId="48" borderId="13" xfId="0" applyFont="1" applyFill="1" applyBorder="1" applyAlignment="1">
      <alignment vertical="center" readingOrder="2"/>
    </xf>
    <xf numFmtId="0" fontId="52" fillId="48" borderId="15" xfId="0" applyFont="1" applyFill="1" applyBorder="1" applyAlignment="1">
      <alignment vertical="center" wrapText="1" readingOrder="2"/>
    </xf>
    <xf numFmtId="0" fontId="52" fillId="0" borderId="0" xfId="0" applyFont="1" applyAlignment="1">
      <alignment vertical="center" readingOrder="2"/>
    </xf>
    <xf numFmtId="0" fontId="52" fillId="48" borderId="16" xfId="0" applyFont="1" applyFill="1" applyBorder="1" applyAlignment="1">
      <alignment vertical="center" readingOrder="2"/>
    </xf>
    <xf numFmtId="0" fontId="52" fillId="48" borderId="17" xfId="0" applyFont="1" applyFill="1" applyBorder="1" applyAlignment="1">
      <alignment vertical="center" wrapText="1" readingOrder="2"/>
    </xf>
    <xf numFmtId="0" fontId="54" fillId="48" borderId="16" xfId="0" applyFont="1" applyFill="1" applyBorder="1" applyAlignment="1">
      <alignment horizontal="right" vertical="top" readingOrder="2"/>
    </xf>
    <xf numFmtId="0" fontId="54" fillId="48" borderId="17" xfId="80" applyFont="1" applyFill="1" applyBorder="1" applyAlignment="1">
      <alignment vertical="top" wrapText="1" readingOrder="2"/>
    </xf>
    <xf numFmtId="0" fontId="54" fillId="0" borderId="0" xfId="0" applyFont="1" applyAlignment="1">
      <alignment vertical="center" readingOrder="2"/>
    </xf>
    <xf numFmtId="0" fontId="54" fillId="0" borderId="0" xfId="80" applyFont="1" applyAlignment="1">
      <alignment vertical="center" wrapText="1" readingOrder="2"/>
    </xf>
    <xf numFmtId="41" fontId="54" fillId="0" borderId="0" xfId="80" applyNumberFormat="1" applyFont="1" applyAlignment="1">
      <alignment vertical="center" readingOrder="2"/>
    </xf>
    <xf numFmtId="0" fontId="54" fillId="0" borderId="0" xfId="80" applyFont="1" applyAlignment="1">
      <alignment vertical="center" readingOrder="2"/>
    </xf>
    <xf numFmtId="0" fontId="54" fillId="48" borderId="17" xfId="0" applyFont="1" applyFill="1" applyBorder="1" applyAlignment="1">
      <alignment vertical="center" wrapText="1" readingOrder="2"/>
    </xf>
    <xf numFmtId="0" fontId="55" fillId="48" borderId="16" xfId="0" applyFont="1" applyFill="1" applyBorder="1" applyAlignment="1">
      <alignment vertical="center" readingOrder="2"/>
    </xf>
    <xf numFmtId="0" fontId="54" fillId="48" borderId="16" xfId="0" applyFont="1" applyFill="1" applyBorder="1" applyAlignment="1">
      <alignment horizontal="right" vertical="center" readingOrder="2"/>
    </xf>
    <xf numFmtId="0" fontId="54" fillId="48" borderId="17" xfId="0" applyFont="1" applyFill="1" applyBorder="1" applyAlignment="1">
      <alignment horizontal="right" vertical="center" wrapText="1" indent="3" readingOrder="2"/>
    </xf>
    <xf numFmtId="0" fontId="52" fillId="48" borderId="18" xfId="0" applyFont="1" applyFill="1" applyBorder="1" applyAlignment="1">
      <alignment vertical="center" readingOrder="2"/>
    </xf>
    <xf numFmtId="0" fontId="54" fillId="48" borderId="20" xfId="0" applyFont="1" applyFill="1" applyBorder="1" applyAlignment="1">
      <alignment vertical="center" wrapText="1" readingOrder="2"/>
    </xf>
    <xf numFmtId="0" fontId="54" fillId="0" borderId="0" xfId="0" applyFont="1" applyAlignment="1">
      <alignment vertical="center" wrapText="1" readingOrder="2"/>
    </xf>
    <xf numFmtId="0" fontId="57" fillId="46" borderId="23" xfId="0" applyFont="1" applyFill="1" applyBorder="1" applyAlignment="1">
      <alignment horizontal="centerContinuous" vertical="center" wrapText="1" readingOrder="2"/>
    </xf>
    <xf numFmtId="0" fontId="57" fillId="46" borderId="21" xfId="0" applyFont="1" applyFill="1" applyBorder="1" applyAlignment="1">
      <alignment horizontal="centerContinuous" vertical="center" readingOrder="2"/>
    </xf>
    <xf numFmtId="0" fontId="52" fillId="0" borderId="16" xfId="80" applyFont="1" applyBorder="1" applyAlignment="1" applyProtection="1">
      <alignment horizontal="right" vertical="center" readingOrder="2"/>
      <protection locked="0"/>
    </xf>
    <xf numFmtId="0" fontId="54" fillId="0" borderId="0" xfId="80" applyFont="1" applyAlignment="1" applyProtection="1">
      <alignment horizontal="center" vertical="center" wrapText="1" readingOrder="2"/>
      <protection locked="0"/>
    </xf>
    <xf numFmtId="0" fontId="54" fillId="0" borderId="16" xfId="80" applyFont="1" applyBorder="1" applyAlignment="1" applyProtection="1">
      <alignment horizontal="center" vertical="center" wrapText="1" readingOrder="2"/>
      <protection locked="0"/>
    </xf>
    <xf numFmtId="0" fontId="54" fillId="0" borderId="0" xfId="80" applyFont="1" applyAlignment="1" applyProtection="1">
      <alignment vertical="center" wrapText="1" readingOrder="2"/>
      <protection locked="0"/>
    </xf>
    <xf numFmtId="41" fontId="54" fillId="0" borderId="0" xfId="80" applyNumberFormat="1" applyFont="1" applyAlignment="1" applyProtection="1">
      <alignment vertical="center" readingOrder="2"/>
      <protection locked="0"/>
    </xf>
    <xf numFmtId="41" fontId="54" fillId="0" borderId="17" xfId="80" applyNumberFormat="1" applyFont="1" applyBorder="1" applyAlignment="1" applyProtection="1">
      <alignment vertical="center" readingOrder="2"/>
      <protection locked="0"/>
    </xf>
    <xf numFmtId="0" fontId="54" fillId="0" borderId="11" xfId="80" applyFont="1" applyBorder="1" applyAlignment="1" applyProtection="1">
      <alignment vertical="center" readingOrder="2"/>
      <protection locked="0"/>
    </xf>
    <xf numFmtId="0" fontId="54" fillId="0" borderId="16" xfId="80" applyFont="1" applyBorder="1" applyAlignment="1" applyProtection="1">
      <alignment horizontal="right" vertical="center" readingOrder="2"/>
      <protection locked="0"/>
    </xf>
    <xf numFmtId="1" fontId="54" fillId="0" borderId="0" xfId="80" applyNumberFormat="1" applyFont="1" applyAlignment="1" applyProtection="1">
      <alignment horizontal="center" vertical="center" wrapText="1" readingOrder="2"/>
      <protection locked="0"/>
    </xf>
    <xf numFmtId="9" fontId="54" fillId="0" borderId="0" xfId="187" applyFont="1" applyFill="1" applyBorder="1" applyAlignment="1" applyProtection="1">
      <alignment horizontal="center" vertical="center" wrapText="1" readingOrder="2"/>
      <protection locked="0"/>
    </xf>
    <xf numFmtId="41" fontId="54" fillId="0" borderId="0" xfId="80" applyNumberFormat="1" applyFont="1" applyAlignment="1" applyProtection="1">
      <alignment horizontal="center" vertical="center" readingOrder="2"/>
      <protection locked="0"/>
    </xf>
    <xf numFmtId="41" fontId="54" fillId="0" borderId="17" xfId="80" applyNumberFormat="1" applyFont="1" applyBorder="1" applyAlignment="1" applyProtection="1">
      <alignment horizontal="right" vertical="center" readingOrder="2"/>
      <protection locked="0"/>
    </xf>
    <xf numFmtId="0" fontId="58" fillId="0" borderId="11" xfId="80" applyFont="1" applyBorder="1" applyAlignment="1" applyProtection="1">
      <alignment vertical="center" readingOrder="2"/>
      <protection locked="0"/>
    </xf>
    <xf numFmtId="0" fontId="59" fillId="0" borderId="16" xfId="80" applyFont="1" applyBorder="1" applyAlignment="1" applyProtection="1">
      <alignment horizontal="right" vertical="center" readingOrder="2"/>
      <protection locked="0"/>
    </xf>
    <xf numFmtId="0" fontId="52" fillId="0" borderId="0" xfId="80" applyFont="1" applyAlignment="1" applyProtection="1">
      <alignment horizontal="center" vertical="center" wrapText="1" readingOrder="2"/>
      <protection locked="0"/>
    </xf>
    <xf numFmtId="0" fontId="52" fillId="0" borderId="16" xfId="80" applyFont="1" applyBorder="1" applyAlignment="1" applyProtection="1">
      <alignment horizontal="center" vertical="center" wrapText="1" readingOrder="2"/>
      <protection locked="0"/>
    </xf>
    <xf numFmtId="0" fontId="52" fillId="0" borderId="0" xfId="80" applyFont="1" applyAlignment="1" applyProtection="1">
      <alignment vertical="center" wrapText="1" readingOrder="2"/>
      <protection locked="0"/>
    </xf>
    <xf numFmtId="41" fontId="52" fillId="0" borderId="0" xfId="80" applyNumberFormat="1" applyFont="1" applyAlignment="1" applyProtection="1">
      <alignment vertical="center" readingOrder="2"/>
      <protection locked="0"/>
    </xf>
    <xf numFmtId="41" fontId="52" fillId="0" borderId="17" xfId="80" applyNumberFormat="1" applyFont="1" applyBorder="1" applyAlignment="1" applyProtection="1">
      <alignment vertical="center" readingOrder="2"/>
      <protection locked="0"/>
    </xf>
    <xf numFmtId="0" fontId="52" fillId="0" borderId="16" xfId="80" applyFont="1" applyBorder="1" applyAlignment="1" applyProtection="1">
      <alignment vertical="center" readingOrder="2"/>
      <protection locked="0"/>
    </xf>
    <xf numFmtId="0" fontId="52" fillId="0" borderId="21" xfId="80" applyFont="1" applyBorder="1" applyAlignment="1" applyProtection="1">
      <alignment horizontal="right" vertical="center" readingOrder="2"/>
      <protection locked="0"/>
    </xf>
    <xf numFmtId="0" fontId="52" fillId="0" borderId="22" xfId="80" applyFont="1" applyBorder="1" applyAlignment="1" applyProtection="1">
      <alignment horizontal="center" vertical="center" wrapText="1" readingOrder="2"/>
      <protection locked="0"/>
    </xf>
    <xf numFmtId="0" fontId="52" fillId="0" borderId="21" xfId="80" applyFont="1" applyBorder="1" applyAlignment="1" applyProtection="1">
      <alignment horizontal="center" vertical="center" wrapText="1" readingOrder="2"/>
      <protection locked="0"/>
    </xf>
    <xf numFmtId="0" fontId="52" fillId="0" borderId="22" xfId="80" applyFont="1" applyBorder="1" applyAlignment="1" applyProtection="1">
      <alignment vertical="center" wrapText="1" readingOrder="2"/>
      <protection locked="0"/>
    </xf>
    <xf numFmtId="41" fontId="52" fillId="0" borderId="22" xfId="80" applyNumberFormat="1" applyFont="1" applyBorder="1" applyAlignment="1" applyProtection="1">
      <alignment vertical="center" readingOrder="2"/>
      <protection locked="0"/>
    </xf>
    <xf numFmtId="41" fontId="52" fillId="0" borderId="23" xfId="80" applyNumberFormat="1" applyFont="1" applyBorder="1" applyAlignment="1" applyProtection="1">
      <alignment vertical="center" readingOrder="2"/>
      <protection locked="0"/>
    </xf>
    <xf numFmtId="0" fontId="54" fillId="0" borderId="0" xfId="80" applyFont="1" applyAlignment="1" applyProtection="1">
      <alignment vertical="center" readingOrder="2"/>
      <protection locked="0"/>
    </xf>
    <xf numFmtId="0" fontId="57" fillId="46" borderId="13" xfId="80" applyFont="1" applyFill="1" applyBorder="1" applyAlignment="1" applyProtection="1">
      <alignment horizontal="center" vertical="center" readingOrder="2"/>
      <protection locked="0"/>
    </xf>
    <xf numFmtId="0" fontId="57" fillId="46" borderId="14" xfId="80" applyFont="1" applyFill="1" applyBorder="1" applyAlignment="1" applyProtection="1">
      <alignment horizontal="center" vertical="center" wrapText="1" readingOrder="2"/>
      <protection locked="0"/>
    </xf>
    <xf numFmtId="0" fontId="57" fillId="46" borderId="13" xfId="80" applyFont="1" applyFill="1" applyBorder="1" applyAlignment="1" applyProtection="1">
      <alignment horizontal="centerContinuous" vertical="center" wrapText="1" readingOrder="2"/>
      <protection locked="0"/>
    </xf>
    <xf numFmtId="0" fontId="57" fillId="46" borderId="14" xfId="0" applyFont="1" applyFill="1" applyBorder="1" applyAlignment="1" applyProtection="1">
      <alignment horizontal="centerContinuous" vertical="center" wrapText="1" readingOrder="2"/>
      <protection locked="0"/>
    </xf>
    <xf numFmtId="0" fontId="57" fillId="46" borderId="15" xfId="0" applyFont="1" applyFill="1" applyBorder="1" applyAlignment="1" applyProtection="1">
      <alignment horizontal="centerContinuous" vertical="center" wrapText="1" readingOrder="2"/>
      <protection locked="0"/>
    </xf>
    <xf numFmtId="0" fontId="57" fillId="46" borderId="15" xfId="80" applyFont="1" applyFill="1" applyBorder="1" applyAlignment="1" applyProtection="1">
      <alignment horizontal="center" vertical="center" readingOrder="2"/>
      <protection locked="0"/>
    </xf>
    <xf numFmtId="0" fontId="57" fillId="0" borderId="0" xfId="80" applyFont="1" applyAlignment="1" applyProtection="1">
      <alignment vertical="center" readingOrder="2"/>
      <protection locked="0"/>
    </xf>
    <xf numFmtId="0" fontId="57" fillId="46" borderId="18" xfId="80" applyFont="1" applyFill="1" applyBorder="1" applyAlignment="1" applyProtection="1">
      <alignment horizontal="center" vertical="center" readingOrder="2"/>
      <protection locked="0"/>
    </xf>
    <xf numFmtId="0" fontId="57" fillId="46" borderId="19" xfId="80" applyFont="1" applyFill="1" applyBorder="1" applyAlignment="1" applyProtection="1">
      <alignment horizontal="center" vertical="center" wrapText="1" readingOrder="2"/>
      <protection locked="0"/>
    </xf>
    <xf numFmtId="0" fontId="57" fillId="46" borderId="18" xfId="80" applyFont="1" applyFill="1" applyBorder="1" applyAlignment="1" applyProtection="1">
      <alignment horizontal="center" vertical="center" wrapText="1" readingOrder="2"/>
      <protection locked="0"/>
    </xf>
    <xf numFmtId="41" fontId="57" fillId="46" borderId="19" xfId="80" applyNumberFormat="1" applyFont="1" applyFill="1" applyBorder="1" applyAlignment="1" applyProtection="1">
      <alignment horizontal="center" vertical="center" readingOrder="2"/>
      <protection locked="0"/>
    </xf>
    <xf numFmtId="41" fontId="57" fillId="46" borderId="20" xfId="80" applyNumberFormat="1" applyFont="1" applyFill="1" applyBorder="1" applyAlignment="1" applyProtection="1">
      <alignment horizontal="center" vertical="center" readingOrder="2"/>
      <protection locked="0"/>
    </xf>
    <xf numFmtId="0" fontId="57" fillId="46" borderId="20" xfId="80" applyFont="1" applyFill="1" applyBorder="1" applyAlignment="1" applyProtection="1">
      <alignment horizontal="center" vertical="center" readingOrder="2"/>
      <protection locked="0"/>
    </xf>
    <xf numFmtId="9" fontId="52" fillId="0" borderId="0" xfId="187" applyFont="1" applyFill="1" applyBorder="1" applyAlignment="1" applyProtection="1">
      <alignment vertical="center" wrapText="1" readingOrder="2"/>
      <protection locked="0"/>
    </xf>
    <xf numFmtId="41" fontId="62" fillId="0" borderId="0" xfId="80" applyNumberFormat="1" applyFont="1" applyAlignment="1" applyProtection="1">
      <alignment horizontal="center" vertical="center" readingOrder="2"/>
      <protection locked="0"/>
    </xf>
    <xf numFmtId="0" fontId="52" fillId="0" borderId="12" xfId="80" applyFont="1" applyBorder="1" applyAlignment="1" applyProtection="1">
      <alignment vertical="center" readingOrder="2"/>
      <protection locked="0"/>
    </xf>
    <xf numFmtId="0" fontId="52" fillId="0" borderId="0" xfId="80" applyFont="1" applyAlignment="1" applyProtection="1">
      <alignment vertical="center" readingOrder="2"/>
      <protection locked="0"/>
    </xf>
    <xf numFmtId="0" fontId="54" fillId="0" borderId="16" xfId="80" applyFont="1" applyBorder="1" applyAlignment="1" applyProtection="1">
      <alignment vertical="center" readingOrder="2"/>
      <protection locked="0"/>
    </xf>
    <xf numFmtId="41" fontId="54" fillId="0" borderId="0" xfId="55" applyNumberFormat="1" applyFont="1" applyFill="1" applyBorder="1" applyAlignment="1" applyProtection="1">
      <alignment vertical="center" readingOrder="2"/>
      <protection locked="0"/>
    </xf>
    <xf numFmtId="41" fontId="52" fillId="0" borderId="17" xfId="80" applyNumberFormat="1" applyFont="1" applyBorder="1" applyProtection="1">
      <protection locked="0"/>
    </xf>
    <xf numFmtId="0" fontId="54" fillId="0" borderId="16" xfId="97" applyFont="1" applyBorder="1" applyAlignment="1" applyProtection="1">
      <alignment vertical="center" wrapText="1" readingOrder="2"/>
      <protection locked="0"/>
    </xf>
    <xf numFmtId="0" fontId="52" fillId="0" borderId="16" xfId="97" applyFont="1" applyBorder="1" applyAlignment="1" applyProtection="1">
      <alignment vertical="center" wrapText="1" readingOrder="2"/>
      <protection locked="0"/>
    </xf>
    <xf numFmtId="0" fontId="59" fillId="0" borderId="16" xfId="97" applyFont="1" applyBorder="1" applyAlignment="1" applyProtection="1">
      <alignment horizontal="right" vertical="center" wrapText="1" readingOrder="2"/>
      <protection locked="0"/>
    </xf>
    <xf numFmtId="9" fontId="52" fillId="0" borderId="0" xfId="187" applyFont="1" applyFill="1" applyBorder="1" applyAlignment="1" applyProtection="1">
      <alignment horizontal="center" vertical="center" wrapText="1" readingOrder="2"/>
      <protection locked="0"/>
    </xf>
    <xf numFmtId="41" fontId="52" fillId="0" borderId="0" xfId="80" applyNumberFormat="1" applyFont="1" applyAlignment="1" applyProtection="1">
      <alignment horizontal="center" vertical="center" readingOrder="2"/>
      <protection locked="0"/>
    </xf>
    <xf numFmtId="0" fontId="52" fillId="0" borderId="11" xfId="80" applyFont="1" applyBorder="1" applyAlignment="1" applyProtection="1">
      <alignment vertical="center" readingOrder="2"/>
      <protection locked="0"/>
    </xf>
    <xf numFmtId="41" fontId="52" fillId="0" borderId="17" xfId="80" applyNumberFormat="1" applyFont="1" applyBorder="1" applyAlignment="1" applyProtection="1">
      <alignment horizontal="right" vertical="center" readingOrder="2"/>
      <protection locked="0"/>
    </xf>
    <xf numFmtId="9" fontId="54" fillId="0" borderId="22" xfId="187" applyFont="1" applyFill="1" applyBorder="1" applyAlignment="1" applyProtection="1">
      <alignment horizontal="center" vertical="center" wrapText="1" readingOrder="2"/>
      <protection locked="0"/>
    </xf>
    <xf numFmtId="169" fontId="52" fillId="0" borderId="21" xfId="44" applyNumberFormat="1" applyFont="1" applyFill="1" applyBorder="1" applyAlignment="1" applyProtection="1">
      <alignment horizontal="right" vertical="center" readingOrder="2"/>
      <protection locked="0"/>
    </xf>
    <xf numFmtId="0" fontId="54" fillId="0" borderId="22" xfId="80" applyFont="1" applyBorder="1" applyAlignment="1" applyProtection="1">
      <alignment horizontal="center" vertical="center" wrapText="1" readingOrder="2"/>
      <protection locked="0"/>
    </xf>
    <xf numFmtId="0" fontId="54" fillId="0" borderId="21" xfId="80" applyFont="1" applyBorder="1" applyAlignment="1" applyProtection="1">
      <alignment horizontal="center" vertical="center" wrapText="1" readingOrder="2"/>
      <protection locked="0"/>
    </xf>
    <xf numFmtId="0" fontId="54" fillId="0" borderId="22" xfId="80" applyFont="1" applyBorder="1" applyAlignment="1" applyProtection="1">
      <alignment vertical="center" wrapText="1" readingOrder="2"/>
      <protection locked="0"/>
    </xf>
    <xf numFmtId="0" fontId="54" fillId="0" borderId="10" xfId="80" applyFont="1" applyBorder="1" applyAlignment="1" applyProtection="1">
      <alignment vertical="center" readingOrder="2"/>
      <protection locked="0"/>
    </xf>
    <xf numFmtId="0" fontId="63" fillId="0" borderId="0" xfId="80" applyFont="1" applyAlignment="1" applyProtection="1">
      <alignment vertical="center" readingOrder="2"/>
      <protection locked="0"/>
    </xf>
    <xf numFmtId="0" fontId="61" fillId="0" borderId="0" xfId="0" applyFont="1" applyAlignment="1" applyProtection="1">
      <alignment horizontal="center" vertical="center" readingOrder="2"/>
      <protection locked="0"/>
    </xf>
    <xf numFmtId="0" fontId="60" fillId="0" borderId="0" xfId="80" applyFont="1" applyAlignment="1" applyProtection="1">
      <alignment horizontal="center" vertical="center" readingOrder="2"/>
      <protection locked="0"/>
    </xf>
  </cellXfs>
  <cellStyles count="189">
    <cellStyle name="_Ali Al Salem_05 26 05_Budg_JBM" xfId="1" xr:uid="{00000000-0005-0000-0000-000000000000}"/>
    <cellStyle name="_Ali Al Salem_05 27 05" xfId="2" xr:uid="{00000000-0005-0000-0000-000001000000}"/>
    <cellStyle name="_Copy of SI Budget - Pakistan 041306" xfId="3" xr:uid="{00000000-0005-0000-0000-000002000000}"/>
    <cellStyle name="_SIP IQC LOE SRL 1 Mar 06 Mod v5" xfId="4" xr:uid="{00000000-0005-0000-0000-000003000000}"/>
    <cellStyle name="_SIP IQC LOE SRL 26 Feb 06 Mod v3" xfId="5" xr:uid="{00000000-0005-0000-0000-000004000000}"/>
    <cellStyle name="_Social Impact Staffing" xfId="6" xr:uid="{00000000-0005-0000-0000-000005000000}"/>
    <cellStyle name="_Staffing to subcontractors- Mod v3" xfId="7" xr:uid="{00000000-0005-0000-0000-000006000000}"/>
    <cellStyle name="2decimal" xfId="8" xr:uid="{00000000-0005-0000-0000-000007000000}"/>
    <cellStyle name="40% - Accent4 2" xfId="9" xr:uid="{00000000-0005-0000-0000-000008000000}"/>
    <cellStyle name="40% - Accent5 2" xfId="10" xr:uid="{00000000-0005-0000-0000-000009000000}"/>
    <cellStyle name="Accent1 - 20%" xfId="11" xr:uid="{00000000-0005-0000-0000-00000A000000}"/>
    <cellStyle name="Accent1 - 40%" xfId="12" xr:uid="{00000000-0005-0000-0000-00000B000000}"/>
    <cellStyle name="Accent1 - 60%" xfId="13" xr:uid="{00000000-0005-0000-0000-00000C000000}"/>
    <cellStyle name="Accent2 - 20%" xfId="14" xr:uid="{00000000-0005-0000-0000-00000D000000}"/>
    <cellStyle name="Accent2 - 40%" xfId="15" xr:uid="{00000000-0005-0000-0000-00000E000000}"/>
    <cellStyle name="Accent2 - 60%" xfId="16" xr:uid="{00000000-0005-0000-0000-00000F000000}"/>
    <cellStyle name="Accent3 - 20%" xfId="17" xr:uid="{00000000-0005-0000-0000-000010000000}"/>
    <cellStyle name="Accent3 - 40%" xfId="18" xr:uid="{00000000-0005-0000-0000-000011000000}"/>
    <cellStyle name="Accent3 - 60%" xfId="19" xr:uid="{00000000-0005-0000-0000-000012000000}"/>
    <cellStyle name="Accent4 - 20%" xfId="20" xr:uid="{00000000-0005-0000-0000-000013000000}"/>
    <cellStyle name="Accent4 - 40%" xfId="21" xr:uid="{00000000-0005-0000-0000-000014000000}"/>
    <cellStyle name="Accent4 - 60%" xfId="22" xr:uid="{00000000-0005-0000-0000-000015000000}"/>
    <cellStyle name="Accent5 - 20%" xfId="23" xr:uid="{00000000-0005-0000-0000-000016000000}"/>
    <cellStyle name="Accent5 - 40%" xfId="24" xr:uid="{00000000-0005-0000-0000-000017000000}"/>
    <cellStyle name="Accent5 - 60%" xfId="25" xr:uid="{00000000-0005-0000-0000-000018000000}"/>
    <cellStyle name="Accent6 - 20%" xfId="26" xr:uid="{00000000-0005-0000-0000-000019000000}"/>
    <cellStyle name="Accent6 - 40%" xfId="27" xr:uid="{00000000-0005-0000-0000-00001A000000}"/>
    <cellStyle name="Accent6 - 60%" xfId="28" xr:uid="{00000000-0005-0000-0000-00001B000000}"/>
    <cellStyle name="Actual" xfId="29" xr:uid="{00000000-0005-0000-0000-00001C000000}"/>
    <cellStyle name="Comma  - Style1" xfId="30" xr:uid="{00000000-0005-0000-0000-00001D000000}"/>
    <cellStyle name="Comma  - Style2" xfId="31" xr:uid="{00000000-0005-0000-0000-00001E000000}"/>
    <cellStyle name="Comma  - Style3" xfId="32" xr:uid="{00000000-0005-0000-0000-00001F000000}"/>
    <cellStyle name="Comma  - Style4" xfId="33" xr:uid="{00000000-0005-0000-0000-000020000000}"/>
    <cellStyle name="Comma  - Style5" xfId="34" xr:uid="{00000000-0005-0000-0000-000021000000}"/>
    <cellStyle name="Comma  - Style6" xfId="35" xr:uid="{00000000-0005-0000-0000-000022000000}"/>
    <cellStyle name="Comma  - Style7" xfId="36" xr:uid="{00000000-0005-0000-0000-000023000000}"/>
    <cellStyle name="Comma  - Style8" xfId="37" xr:uid="{00000000-0005-0000-0000-000024000000}"/>
    <cellStyle name="Comma 2" xfId="38" xr:uid="{00000000-0005-0000-0000-000025000000}"/>
    <cellStyle name="Comma 3" xfId="39" xr:uid="{00000000-0005-0000-0000-000026000000}"/>
    <cellStyle name="Comma 3 2" xfId="40" xr:uid="{00000000-0005-0000-0000-000027000000}"/>
    <cellStyle name="Comma 4" xfId="41" xr:uid="{00000000-0005-0000-0000-000028000000}"/>
    <cellStyle name="Comma 5" xfId="42" xr:uid="{00000000-0005-0000-0000-000029000000}"/>
    <cellStyle name="Comma 6" xfId="43" xr:uid="{00000000-0005-0000-0000-00002A000000}"/>
    <cellStyle name="Comma 7" xfId="44" xr:uid="{00000000-0005-0000-0000-00002B000000}"/>
    <cellStyle name="Comma0" xfId="45" xr:uid="{00000000-0005-0000-0000-00002C000000}"/>
    <cellStyle name="Currency" xfId="188" builtinId="4"/>
    <cellStyle name="Currency [0]b" xfId="46" xr:uid="{00000000-0005-0000-0000-00002E000000}"/>
    <cellStyle name="Currency 2" xfId="47" xr:uid="{00000000-0005-0000-0000-00002F000000}"/>
    <cellStyle name="Currency 3" xfId="48" xr:uid="{00000000-0005-0000-0000-000030000000}"/>
    <cellStyle name="Currency 3 2" xfId="49" xr:uid="{00000000-0005-0000-0000-000031000000}"/>
    <cellStyle name="Currency 4" xfId="50" xr:uid="{00000000-0005-0000-0000-000032000000}"/>
    <cellStyle name="Currency 5" xfId="51" xr:uid="{00000000-0005-0000-0000-000033000000}"/>
    <cellStyle name="Currency 6" xfId="52" xr:uid="{00000000-0005-0000-0000-000034000000}"/>
    <cellStyle name="Currency 7" xfId="53" xr:uid="{00000000-0005-0000-0000-000035000000}"/>
    <cellStyle name="Currency 8" xfId="54" xr:uid="{00000000-0005-0000-0000-000036000000}"/>
    <cellStyle name="Currency 9" xfId="55" xr:uid="{00000000-0005-0000-0000-000037000000}"/>
    <cellStyle name="currency(2)" xfId="56" xr:uid="{00000000-0005-0000-0000-000038000000}"/>
    <cellStyle name="Currency0" xfId="57" xr:uid="{00000000-0005-0000-0000-000039000000}"/>
    <cellStyle name="Date" xfId="58" xr:uid="{00000000-0005-0000-0000-00003A000000}"/>
    <cellStyle name="Dezimal [0]_Software Project Status" xfId="59" xr:uid="{00000000-0005-0000-0000-00003B000000}"/>
    <cellStyle name="Dezimal_Software Project Status" xfId="60" xr:uid="{00000000-0005-0000-0000-00003C000000}"/>
    <cellStyle name="Double" xfId="61" xr:uid="{00000000-0005-0000-0000-00003D000000}"/>
    <cellStyle name="Dziesiêtny [0]_laroux" xfId="62" xr:uid="{00000000-0005-0000-0000-00003E000000}"/>
    <cellStyle name="Dziesiêtny_laroux" xfId="63" xr:uid="{00000000-0005-0000-0000-00003F000000}"/>
    <cellStyle name="enior 2" xfId="64" xr:uid="{00000000-0005-0000-0000-000040000000}"/>
    <cellStyle name="Euro" xfId="65" xr:uid="{00000000-0005-0000-0000-000041000000}"/>
    <cellStyle name="Fixed" xfId="66" xr:uid="{00000000-0005-0000-0000-000042000000}"/>
    <cellStyle name="Grey" xfId="67" xr:uid="{00000000-0005-0000-0000-000043000000}"/>
    <cellStyle name="Hyperlink 2" xfId="68" xr:uid="{00000000-0005-0000-0000-000044000000}"/>
    <cellStyle name="Input [yellow]" xfId="69" xr:uid="{00000000-0005-0000-0000-000045000000}"/>
    <cellStyle name="Microsoft Excel found an error in the formula you entered. Do you want to accept the correction proposed below?_x000a__x000a_|_x000a__x000a_• To accept the correction, click Yes._x000a_• To close this message and correct the formula yourself, click No." xfId="70" xr:uid="{00000000-0005-0000-0000-000046000000}"/>
    <cellStyle name="MS_Arabic" xfId="71" xr:uid="{00000000-0005-0000-0000-000047000000}"/>
    <cellStyle name="no dec" xfId="72" xr:uid="{00000000-0005-0000-0000-000048000000}"/>
    <cellStyle name="Normal" xfId="0" builtinId="0"/>
    <cellStyle name="Normal - Style1" xfId="73" xr:uid="{00000000-0005-0000-0000-00004A000000}"/>
    <cellStyle name="Normal 1" xfId="74" xr:uid="{00000000-0005-0000-0000-00004B000000}"/>
    <cellStyle name="Normal 10" xfId="75" xr:uid="{00000000-0005-0000-0000-00004C000000}"/>
    <cellStyle name="Normal 11" xfId="76" xr:uid="{00000000-0005-0000-0000-00004D000000}"/>
    <cellStyle name="Normal 12" xfId="77" xr:uid="{00000000-0005-0000-0000-00004E000000}"/>
    <cellStyle name="Normal 13" xfId="78" xr:uid="{00000000-0005-0000-0000-00004F000000}"/>
    <cellStyle name="Normal 14" xfId="79" xr:uid="{00000000-0005-0000-0000-000050000000}"/>
    <cellStyle name="Normal 15" xfId="80" xr:uid="{00000000-0005-0000-0000-000051000000}"/>
    <cellStyle name="Normal 16" xfId="81" xr:uid="{00000000-0005-0000-0000-000052000000}"/>
    <cellStyle name="Normal 2" xfId="82" xr:uid="{00000000-0005-0000-0000-000053000000}"/>
    <cellStyle name="Normal 2 2" xfId="83" xr:uid="{00000000-0005-0000-0000-000054000000}"/>
    <cellStyle name="Normal 2 2 2" xfId="84" xr:uid="{00000000-0005-0000-0000-000055000000}"/>
    <cellStyle name="Normal 2 2 3" xfId="85" xr:uid="{00000000-0005-0000-0000-000056000000}"/>
    <cellStyle name="Normal 2 3" xfId="86" xr:uid="{00000000-0005-0000-0000-000057000000}"/>
    <cellStyle name="Normal 2 4" xfId="87" xr:uid="{00000000-0005-0000-0000-000058000000}"/>
    <cellStyle name="Normal 2 5" xfId="88" xr:uid="{00000000-0005-0000-0000-000059000000}"/>
    <cellStyle name="Normal 3" xfId="89" xr:uid="{00000000-0005-0000-0000-00005A000000}"/>
    <cellStyle name="Normal 4" xfId="90" xr:uid="{00000000-0005-0000-0000-00005B000000}"/>
    <cellStyle name="Normal 5" xfId="91" xr:uid="{00000000-0005-0000-0000-00005C000000}"/>
    <cellStyle name="Normal 6" xfId="92" xr:uid="{00000000-0005-0000-0000-00005D000000}"/>
    <cellStyle name="Normal 7" xfId="93" xr:uid="{00000000-0005-0000-0000-00005E000000}"/>
    <cellStyle name="Normal 8" xfId="94" xr:uid="{00000000-0005-0000-0000-00005F000000}"/>
    <cellStyle name="Normal 8 2" xfId="95" xr:uid="{00000000-0005-0000-0000-000060000000}"/>
    <cellStyle name="Normal 9" xfId="96" xr:uid="{00000000-0005-0000-0000-000061000000}"/>
    <cellStyle name="Normal_Sheet1" xfId="97" xr:uid="{00000000-0005-0000-0000-000062000000}"/>
    <cellStyle name="normální_laroux" xfId="98" xr:uid="{00000000-0005-0000-0000-000063000000}"/>
    <cellStyle name="Normalny_laroux" xfId="99" xr:uid="{00000000-0005-0000-0000-000064000000}"/>
    <cellStyle name="ParaBirimi [0]_konteyner cazayir ingiltere" xfId="100" xr:uid="{00000000-0005-0000-0000-000065000000}"/>
    <cellStyle name="ParaBirimi_konteyner cazayir ingiltere" xfId="101" xr:uid="{00000000-0005-0000-0000-000066000000}"/>
    <cellStyle name="Percent" xfId="187" builtinId="5"/>
    <cellStyle name="Percent [2]" xfId="102" xr:uid="{00000000-0005-0000-0000-000068000000}"/>
    <cellStyle name="Percent 2" xfId="103" xr:uid="{00000000-0005-0000-0000-000069000000}"/>
    <cellStyle name="Percent 2 2" xfId="104" xr:uid="{00000000-0005-0000-0000-00006A000000}"/>
    <cellStyle name="Percent 3" xfId="105" xr:uid="{00000000-0005-0000-0000-00006B000000}"/>
    <cellStyle name="Percent 4" xfId="106" xr:uid="{00000000-0005-0000-0000-00006C000000}"/>
    <cellStyle name="Planned" xfId="107" xr:uid="{00000000-0005-0000-0000-00006D000000}"/>
    <cellStyle name="PSChar" xfId="108" xr:uid="{00000000-0005-0000-0000-00006E000000}"/>
    <cellStyle name="SAPBEXaggData" xfId="109" xr:uid="{00000000-0005-0000-0000-00006F000000}"/>
    <cellStyle name="SAPBEXaggDataEmph" xfId="110" xr:uid="{00000000-0005-0000-0000-000070000000}"/>
    <cellStyle name="SAPBEXaggExc1" xfId="111" xr:uid="{00000000-0005-0000-0000-000071000000}"/>
    <cellStyle name="SAPBEXaggExc1Emph" xfId="112" xr:uid="{00000000-0005-0000-0000-000072000000}"/>
    <cellStyle name="SAPBEXaggExc2" xfId="113" xr:uid="{00000000-0005-0000-0000-000073000000}"/>
    <cellStyle name="SAPBEXaggExc2Emph" xfId="114" xr:uid="{00000000-0005-0000-0000-000074000000}"/>
    <cellStyle name="SAPBEXaggItem" xfId="115" xr:uid="{00000000-0005-0000-0000-000075000000}"/>
    <cellStyle name="SAPBEXchaText" xfId="116" xr:uid="{00000000-0005-0000-0000-000076000000}"/>
    <cellStyle name="SAPBEXexcBad7" xfId="117" xr:uid="{00000000-0005-0000-0000-000077000000}"/>
    <cellStyle name="SAPBEXexcBad8" xfId="118" xr:uid="{00000000-0005-0000-0000-000078000000}"/>
    <cellStyle name="SAPBEXexcBad9" xfId="119" xr:uid="{00000000-0005-0000-0000-000079000000}"/>
    <cellStyle name="SAPBEXexcCritical4" xfId="120" xr:uid="{00000000-0005-0000-0000-00007A000000}"/>
    <cellStyle name="SAPBEXexcCritical5" xfId="121" xr:uid="{00000000-0005-0000-0000-00007B000000}"/>
    <cellStyle name="SAPBEXexcCritical6" xfId="122" xr:uid="{00000000-0005-0000-0000-00007C000000}"/>
    <cellStyle name="SAPBEXexcGood1" xfId="123" xr:uid="{00000000-0005-0000-0000-00007D000000}"/>
    <cellStyle name="SAPBEXexcGood2" xfId="124" xr:uid="{00000000-0005-0000-0000-00007E000000}"/>
    <cellStyle name="SAPBEXexcGood3" xfId="125" xr:uid="{00000000-0005-0000-0000-00007F000000}"/>
    <cellStyle name="SAPBEXfilterDrill" xfId="126" xr:uid="{00000000-0005-0000-0000-000080000000}"/>
    <cellStyle name="SAPBEXfilterItem" xfId="127" xr:uid="{00000000-0005-0000-0000-000081000000}"/>
    <cellStyle name="SAPBEXfilterText" xfId="128" xr:uid="{00000000-0005-0000-0000-000082000000}"/>
    <cellStyle name="SAPBEXformats" xfId="129" xr:uid="{00000000-0005-0000-0000-000083000000}"/>
    <cellStyle name="SAPBEXheaderData" xfId="130" xr:uid="{00000000-0005-0000-0000-000084000000}"/>
    <cellStyle name="SAPBEXheaderItem" xfId="131" xr:uid="{00000000-0005-0000-0000-000085000000}"/>
    <cellStyle name="SAPBEXheaderText" xfId="132" xr:uid="{00000000-0005-0000-0000-000086000000}"/>
    <cellStyle name="SAPBEXresData" xfId="133" xr:uid="{00000000-0005-0000-0000-000087000000}"/>
    <cellStyle name="SAPBEXresDataEmph" xfId="134" xr:uid="{00000000-0005-0000-0000-000088000000}"/>
    <cellStyle name="SAPBEXresExc1" xfId="135" xr:uid="{00000000-0005-0000-0000-000089000000}"/>
    <cellStyle name="SAPBEXresExc1Emph" xfId="136" xr:uid="{00000000-0005-0000-0000-00008A000000}"/>
    <cellStyle name="SAPBEXresExc2" xfId="137" xr:uid="{00000000-0005-0000-0000-00008B000000}"/>
    <cellStyle name="SAPBEXresExc2Emph" xfId="138" xr:uid="{00000000-0005-0000-0000-00008C000000}"/>
    <cellStyle name="SAPBEXresItem" xfId="139" xr:uid="{00000000-0005-0000-0000-00008D000000}"/>
    <cellStyle name="SAPBEXstdData" xfId="140" xr:uid="{00000000-0005-0000-0000-00008E000000}"/>
    <cellStyle name="SAPBEXstdDataEmph" xfId="141" xr:uid="{00000000-0005-0000-0000-00008F000000}"/>
    <cellStyle name="SAPBEXstdItem" xfId="142" xr:uid="{00000000-0005-0000-0000-000090000000}"/>
    <cellStyle name="SAPBEXsubData" xfId="143" xr:uid="{00000000-0005-0000-0000-000091000000}"/>
    <cellStyle name="SAPBEXsubDataEmph" xfId="144" xr:uid="{00000000-0005-0000-0000-000092000000}"/>
    <cellStyle name="SAPBEXsubExc1" xfId="145" xr:uid="{00000000-0005-0000-0000-000093000000}"/>
    <cellStyle name="SAPBEXsubExc2" xfId="146" xr:uid="{00000000-0005-0000-0000-000094000000}"/>
    <cellStyle name="SAPBEXsubExc2Emph" xfId="147" xr:uid="{00000000-0005-0000-0000-000095000000}"/>
    <cellStyle name="SAPBEXtitle" xfId="148" xr:uid="{00000000-0005-0000-0000-000096000000}"/>
    <cellStyle name="SAPBEXundefined" xfId="149" xr:uid="{00000000-0005-0000-0000-000097000000}"/>
    <cellStyle name="Sheet Title" xfId="150" xr:uid="{00000000-0005-0000-0000-000098000000}"/>
    <cellStyle name="Standard_IR-Cast in Situ" xfId="151" xr:uid="{00000000-0005-0000-0000-000099000000}"/>
    <cellStyle name="Style 1" xfId="152" xr:uid="{00000000-0005-0000-0000-00009A000000}"/>
    <cellStyle name="Virgül [0]_konteyner cazayir ingiltere" xfId="153" xr:uid="{00000000-0005-0000-0000-00009B000000}"/>
    <cellStyle name="Virgül_konteyner cazayir ingiltere" xfId="154" xr:uid="{00000000-0005-0000-0000-00009C000000}"/>
    <cellStyle name="Währung [0]_Software Project Status" xfId="155" xr:uid="{00000000-0005-0000-0000-00009D000000}"/>
    <cellStyle name="Währung_Software Project Status" xfId="156" xr:uid="{00000000-0005-0000-0000-00009E000000}"/>
    <cellStyle name="Walutowy [0]_laroux" xfId="157" xr:uid="{00000000-0005-0000-0000-00009F000000}"/>
    <cellStyle name="Walutowy_laroux" xfId="158" xr:uid="{00000000-0005-0000-0000-0000A0000000}"/>
    <cellStyle name="XBodyBottom" xfId="159" xr:uid="{00000000-0005-0000-0000-0000A1000000}"/>
    <cellStyle name="XBodyCenter" xfId="160" xr:uid="{00000000-0005-0000-0000-0000A2000000}"/>
    <cellStyle name="XBodyTop" xfId="161" xr:uid="{00000000-0005-0000-0000-0000A3000000}"/>
    <cellStyle name="XPivot1" xfId="162" xr:uid="{00000000-0005-0000-0000-0000A4000000}"/>
    <cellStyle name="XPivot10" xfId="163" xr:uid="{00000000-0005-0000-0000-0000A5000000}"/>
    <cellStyle name="XPivot11" xfId="164" xr:uid="{00000000-0005-0000-0000-0000A6000000}"/>
    <cellStyle name="XPivot12" xfId="165" xr:uid="{00000000-0005-0000-0000-0000A7000000}"/>
    <cellStyle name="XPivot13" xfId="166" xr:uid="{00000000-0005-0000-0000-0000A8000000}"/>
    <cellStyle name="XPivot14" xfId="167" xr:uid="{00000000-0005-0000-0000-0000A9000000}"/>
    <cellStyle name="XPivot15" xfId="168" xr:uid="{00000000-0005-0000-0000-0000AA000000}"/>
    <cellStyle name="XPivot2" xfId="169" xr:uid="{00000000-0005-0000-0000-0000AB000000}"/>
    <cellStyle name="XPivot3" xfId="170" xr:uid="{00000000-0005-0000-0000-0000AC000000}"/>
    <cellStyle name="XPivot4" xfId="171" xr:uid="{00000000-0005-0000-0000-0000AD000000}"/>
    <cellStyle name="XPivot5" xfId="172" xr:uid="{00000000-0005-0000-0000-0000AE000000}"/>
    <cellStyle name="XPivot6" xfId="173" xr:uid="{00000000-0005-0000-0000-0000AF000000}"/>
    <cellStyle name="XPivot7" xfId="174" xr:uid="{00000000-0005-0000-0000-0000B0000000}"/>
    <cellStyle name="XPivot9" xfId="175" xr:uid="{00000000-0005-0000-0000-0000B1000000}"/>
    <cellStyle name="XSubtotalLine0" xfId="176" xr:uid="{00000000-0005-0000-0000-0000B2000000}"/>
    <cellStyle name="XSubTotalLine1" xfId="177" xr:uid="{00000000-0005-0000-0000-0000B3000000}"/>
    <cellStyle name="XSubTotalLine2" xfId="178" xr:uid="{00000000-0005-0000-0000-0000B4000000}"/>
    <cellStyle name="XSubTotalLine3" xfId="179" xr:uid="{00000000-0005-0000-0000-0000B5000000}"/>
    <cellStyle name="XSubTotalLine4" xfId="180" xr:uid="{00000000-0005-0000-0000-0000B6000000}"/>
    <cellStyle name="XSubTotalLine5" xfId="181" xr:uid="{00000000-0005-0000-0000-0000B7000000}"/>
    <cellStyle name="XSubTotalLine6" xfId="182" xr:uid="{00000000-0005-0000-0000-0000B8000000}"/>
    <cellStyle name="XTitlesHidden" xfId="183" xr:uid="{00000000-0005-0000-0000-0000B9000000}"/>
    <cellStyle name="XTitlesUnhidden" xfId="184" xr:uid="{00000000-0005-0000-0000-0000BA000000}"/>
    <cellStyle name="XTotals" xfId="185" xr:uid="{00000000-0005-0000-0000-0000BB000000}"/>
    <cellStyle name="Обычный_Budget_final_25_02_02" xfId="186" xr:uid="{00000000-0005-0000-0000-0000BC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Documents%20and%20Settings\smalone\Local%20Settings\Temporary%20Internet%20Files\OLK68\CCE%20Russia%20Final%20Budget%20with%20424%20form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usiness\2005\P3105003%20Inodnesia%20LGSP%20(MOBIS)\P3105003_VERSION8_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mcorneal.PACTWORLD\Local%20Settings\Temporary%20Internet%20Files\Content.Outlook\BZMNW0H3\second%20draft\Pact%20budget_Afghan%20media%208%20month%20extens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arl2fp010/AIData/Projects/Sudan%20STAND_784/Contracts/Budget/Modifications/Mod%202/Revised%20Submission/Sudan%20OTI%20Final%20Budget%20Realignment%203%20revised-USAI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york/AppData/Local/Microsoft/Windows/Temporary%20Internet%20Files/Content.Outlook/SMIGC8KJ/Projections%20US%20Employee%20PSCs%20May0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F 424"/>
      <sheetName val="SF 424a"/>
      <sheetName val="sum"/>
      <sheetName val="CCE"/>
      <sheetName val="Pact"/>
      <sheetName val="CivRussia"/>
      <sheetName val="regions"/>
      <sheetName val="UtchitGaz"/>
      <sheetName val="Samara"/>
      <sheetName val="Grazh"/>
      <sheetName val="SPB"/>
      <sheetName val="USpartner"/>
      <sheetName val="Revised budget 2"/>
      <sheetName val="SF_424"/>
      <sheetName val="SF_424a"/>
      <sheetName val="Budget Detail Internews"/>
      <sheetName val="SF_4241"/>
      <sheetName val="SF_424a1"/>
      <sheetName val="Revised_budget_2"/>
      <sheetName val="SF_4242"/>
      <sheetName val="SF_424a2"/>
      <sheetName val="Revised_budget_21"/>
      <sheetName val="SF_4243"/>
      <sheetName val="SF_424a3"/>
      <sheetName val="Revised_budget_22"/>
      <sheetName val="SF_4244"/>
      <sheetName val="SF_424a4"/>
      <sheetName val="Revised_budget_23"/>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sheetData sheetId="14"/>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CCF"/>
      <sheetName val="Sum"/>
      <sheetName val="Sum7"/>
      <sheetName val="PL Sum"/>
      <sheetName val="Client Sum"/>
      <sheetName val="RTI Budget Summary"/>
      <sheetName val="ASI"/>
      <sheetName val="Rates"/>
      <sheetName val="ODC in Rupiah"/>
      <sheetName val="Pricing"/>
      <sheetName val="MOBIS Rates"/>
      <sheetName val="MOBIS Budget Summary"/>
      <sheetName val="Rates with Discount"/>
      <sheetName val="CCN Rates with Discount"/>
      <sheetName val="0.75% IFF CCN"/>
      <sheetName val="CCN FBDR"/>
      <sheetName val="professional fringe"/>
      <sheetName val="support fringe"/>
      <sheetName val="Materials&amp;equipment"/>
      <sheetName val="Program Activities "/>
      <sheetName val="Notes"/>
      <sheetName val="0.75% IFF"/>
      <sheetName val="Units"/>
      <sheetName val="Travel Table"/>
      <sheetName val="Deliverables Table"/>
      <sheetName val="Loaded"/>
      <sheetName val="Load5"/>
      <sheetName val="DL Sum"/>
      <sheetName val="Labor"/>
      <sheetName val="PSI-KfW IN budget"/>
      <sheetName val="OFDA IN Budget"/>
      <sheetName val="utchitgaz"/>
      <sheetName val="PL_Sum"/>
      <sheetName val="Client_Sum"/>
      <sheetName val="RTI_Budget_Summary"/>
      <sheetName val="ODC_in_Rupiah"/>
      <sheetName val="MOBIS_Rates"/>
      <sheetName val="MOBIS_Budget_Summary"/>
      <sheetName val="Rates_with_Discount"/>
      <sheetName val="CCN_Rates_with_Discount"/>
      <sheetName val="0_75%_IFF_CCN"/>
      <sheetName val="CCN_FBDR"/>
      <sheetName val="professional_fringe"/>
      <sheetName val="support_fringe"/>
      <sheetName val="Program_Activities_"/>
      <sheetName val="0_75%_IFF"/>
      <sheetName val="Travel_Table"/>
      <sheetName val="Deliverables_Table"/>
      <sheetName val="DL_Sum"/>
      <sheetName val="Codes"/>
      <sheetName val="salary &amp; pr tax"/>
      <sheetName val="Detail-1"/>
      <sheetName val="Training"/>
      <sheetName val="DETAIL Burkina Faso"/>
      <sheetName val="objective 1 detail budget icnl"/>
      <sheetName val="Schedule E - Other"/>
      <sheetName val=" Detail"/>
      <sheetName val="PSI-KfW_IN_budget"/>
      <sheetName val="OFDA_IN_Budget"/>
      <sheetName val="PL_Sum1"/>
      <sheetName val="Client_Sum1"/>
      <sheetName val="RTI_Budget_Summary1"/>
      <sheetName val="ODC_in_Rupiah1"/>
      <sheetName val="MOBIS_Rates1"/>
      <sheetName val="MOBIS_Budget_Summary1"/>
      <sheetName val="Rates_with_Discount1"/>
      <sheetName val="CCN_Rates_with_Discount1"/>
      <sheetName val="0_75%_IFF_CCN1"/>
      <sheetName val="CCN_FBDR1"/>
      <sheetName val="professional_fringe1"/>
      <sheetName val="support_fringe1"/>
      <sheetName val="Program_Activities_1"/>
      <sheetName val="0_75%_IFF1"/>
      <sheetName val="Travel_Table1"/>
      <sheetName val="Deliverables_Table1"/>
      <sheetName val="DL_Sum1"/>
      <sheetName val="PSI-KfW_IN_budget1"/>
      <sheetName val="OFDA_IN_Budget1"/>
      <sheetName val="PL_Sum2"/>
      <sheetName val="Client_Sum2"/>
      <sheetName val="RTI_Budget_Summary2"/>
      <sheetName val="ODC_in_Rupiah2"/>
      <sheetName val="MOBIS_Rates2"/>
      <sheetName val="MOBIS_Budget_Summary2"/>
      <sheetName val="Rates_with_Discount2"/>
      <sheetName val="CCN_Rates_with_Discount2"/>
      <sheetName val="0_75%_IFF_CCN2"/>
      <sheetName val="CCN_FBDR2"/>
      <sheetName val="professional_fringe2"/>
      <sheetName val="support_fringe2"/>
      <sheetName val="Program_Activities_2"/>
      <sheetName val="0_75%_IFF2"/>
      <sheetName val="Travel_Table2"/>
      <sheetName val="Deliverables_Table2"/>
      <sheetName val="DL_Sum2"/>
      <sheetName val="PSI-KfW_IN_budget2"/>
      <sheetName val="OFDA_IN_Budg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cs"/>
      <sheetName val="Summary"/>
      <sheetName val="Detail-1"/>
      <sheetName val="Workshops"/>
      <sheetName val="Travel"/>
      <sheetName val="Subs-1"/>
      <sheetName val="SF424"/>
      <sheetName val="SF424A1"/>
      <sheetName val="SF424A2"/>
      <sheetName val="Pricing"/>
      <sheetName val="PSI-KfW IN budget"/>
      <sheetName val="OFDA IN Budget"/>
      <sheetName val="objective 1 detail budget icnl"/>
      <sheetName val="Codes"/>
      <sheetName val="utchitgaz"/>
      <sheetName val="Assumptions"/>
      <sheetName val="salary &amp; pr tax"/>
      <sheetName val=" Detail"/>
      <sheetName val="Training"/>
      <sheetName val="DETAIL Burkina Faso"/>
      <sheetName val="Drp Down Menu lists "/>
      <sheetName val="PSI-KfW_IN_budget"/>
      <sheetName val="OFDA_IN_Budget"/>
      <sheetName val="PSI-KfW_IN_budget1"/>
      <sheetName val="OFDA_IN_Budget1"/>
      <sheetName val="PSI-KfW_IN_budget2"/>
      <sheetName val="OFDA_IN_Budget2"/>
      <sheetName val="PSI-KfW_IN_budget3"/>
      <sheetName val="OFDA_IN_Budget3"/>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
      <sheetName val="USAID Summary"/>
      <sheetName val="POP"/>
      <sheetName val="PWD"/>
      <sheetName val="Detail"/>
      <sheetName val="Budget Detail -Total Program"/>
      <sheetName val="Staffing Profile - Operations"/>
      <sheetName val="Local ODC"/>
      <sheetName val="Travel Detail "/>
      <sheetName val="CCN Office positions"/>
      <sheetName val="CCN Allowances"/>
      <sheetName val="Months of Office Operations"/>
      <sheetName val="Workshops "/>
      <sheetName val="Travel Detail  - Expat"/>
      <sheetName val="Travel Detail  HO STTA &amp; Cons"/>
      <sheetName val="Procurement Plan"/>
      <sheetName val="Distribution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vember MTD"/>
      <sheetName val="US Employees &amp; PSCs"/>
      <sheetName val="Dec final"/>
      <sheetName val="Dec MTD"/>
      <sheetName val="Jan MTD"/>
      <sheetName val="Feb MTD"/>
      <sheetName val="Mar MTD"/>
      <sheetName val="B1560_SUM_003_2008"/>
      <sheetName val="PT4"/>
      <sheetName val="StyleSheet"/>
      <sheetName val="PT3"/>
      <sheetName val="PT2"/>
      <sheetName val="PT1"/>
      <sheetName val="November_MTD"/>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rightToLeft="1" workbookViewId="0">
      <selection activeCell="A4" sqref="A4:XFD4"/>
    </sheetView>
  </sheetViews>
  <sheetFormatPr defaultColWidth="8.85546875" defaultRowHeight="12.75"/>
  <cols>
    <col min="1" max="1" width="5.5703125" customWidth="1"/>
    <col min="3" max="5" width="14.42578125" customWidth="1"/>
    <col min="6" max="6" width="39.140625" customWidth="1"/>
    <col min="8" max="8" width="15.42578125" customWidth="1"/>
    <col min="9" max="9" width="25.42578125" customWidth="1"/>
    <col min="10" max="11" width="15.42578125" customWidth="1"/>
    <col min="12" max="12" width="34.42578125" customWidth="1"/>
    <col min="13" max="13" width="21" style="64" customWidth="1"/>
  </cols>
  <sheetData>
    <row r="1" spans="1:11">
      <c r="A1" s="2" t="e">
        <f>#REF!</f>
        <v>#REF!</v>
      </c>
    </row>
    <row r="2" spans="1:11">
      <c r="A2" s="2" t="s">
        <v>0</v>
      </c>
    </row>
    <row r="3" spans="1:11">
      <c r="A3" s="2" t="e">
        <f>#REF!</f>
        <v>#REF!</v>
      </c>
    </row>
    <row r="5" spans="1:11">
      <c r="B5" s="63" t="s">
        <v>1</v>
      </c>
    </row>
    <row r="7" spans="1:11" ht="25.5">
      <c r="B7" s="53" t="s">
        <v>2</v>
      </c>
      <c r="C7" s="54" t="s">
        <v>3</v>
      </c>
      <c r="D7" s="55" t="s">
        <v>4</v>
      </c>
      <c r="E7" s="54" t="s">
        <v>5</v>
      </c>
      <c r="F7" s="56" t="s">
        <v>6</v>
      </c>
    </row>
    <row r="8" spans="1:11">
      <c r="B8" s="48">
        <v>1</v>
      </c>
      <c r="C8" s="57" t="s">
        <v>7</v>
      </c>
      <c r="D8" s="3" t="s">
        <v>8</v>
      </c>
      <c r="E8" s="57">
        <v>1</v>
      </c>
      <c r="F8" s="58"/>
    </row>
    <row r="9" spans="1:11">
      <c r="B9" s="48">
        <v>2</v>
      </c>
      <c r="C9" s="57"/>
      <c r="D9" s="3"/>
      <c r="E9" s="57"/>
      <c r="F9" s="58"/>
    </row>
    <row r="10" spans="1:11">
      <c r="B10" s="48">
        <v>3</v>
      </c>
      <c r="C10" s="57"/>
      <c r="D10" s="3"/>
      <c r="E10" s="57"/>
      <c r="F10" s="58"/>
    </row>
    <row r="11" spans="1:11">
      <c r="B11" s="48">
        <v>4</v>
      </c>
      <c r="C11" s="57"/>
      <c r="D11" s="3"/>
      <c r="E11" s="57"/>
      <c r="F11" s="58"/>
    </row>
    <row r="12" spans="1:11">
      <c r="B12" s="59">
        <v>5</v>
      </c>
      <c r="C12" s="60"/>
      <c r="D12" s="49"/>
      <c r="E12" s="61"/>
      <c r="F12" s="62"/>
    </row>
    <row r="14" spans="1:11">
      <c r="G14" s="63" t="s">
        <v>9</v>
      </c>
    </row>
    <row r="16" spans="1:11" ht="25.5">
      <c r="G16" s="53" t="s">
        <v>10</v>
      </c>
      <c r="H16" s="54" t="s">
        <v>11</v>
      </c>
      <c r="I16" s="55" t="s">
        <v>12</v>
      </c>
      <c r="J16" s="54" t="s">
        <v>13</v>
      </c>
      <c r="K16" s="56" t="s">
        <v>14</v>
      </c>
    </row>
    <row r="17" spans="7:13">
      <c r="G17" s="48">
        <v>1</v>
      </c>
      <c r="H17" s="57"/>
      <c r="I17" s="3"/>
      <c r="J17" s="57"/>
      <c r="K17" s="58"/>
    </row>
    <row r="18" spans="7:13">
      <c r="G18" s="48">
        <v>2</v>
      </c>
      <c r="H18" s="57"/>
      <c r="I18" s="3"/>
      <c r="J18" s="57"/>
      <c r="K18" s="58"/>
    </row>
    <row r="19" spans="7:13">
      <c r="G19" s="48">
        <v>3</v>
      </c>
      <c r="H19" s="57"/>
      <c r="I19" s="3"/>
      <c r="J19" s="57"/>
      <c r="K19" s="58"/>
    </row>
    <row r="20" spans="7:13">
      <c r="G20" s="48">
        <v>4</v>
      </c>
      <c r="H20" s="57"/>
      <c r="I20" s="3"/>
      <c r="J20" s="57"/>
      <c r="K20" s="58"/>
    </row>
    <row r="21" spans="7:13">
      <c r="G21" s="59">
        <v>5</v>
      </c>
      <c r="H21" s="61"/>
      <c r="I21" s="49"/>
      <c r="J21" s="61"/>
      <c r="K21" s="62"/>
    </row>
    <row r="23" spans="7:13">
      <c r="L23" s="63" t="s">
        <v>15</v>
      </c>
    </row>
    <row r="25" spans="7:13" ht="25.5">
      <c r="L25" s="53" t="s">
        <v>16</v>
      </c>
      <c r="M25" s="65" t="s">
        <v>17</v>
      </c>
    </row>
    <row r="26" spans="7:13">
      <c r="L26" s="48" t="s">
        <v>18</v>
      </c>
      <c r="M26" s="66"/>
    </row>
    <row r="27" spans="7:13">
      <c r="L27" s="48" t="s">
        <v>19</v>
      </c>
      <c r="M27" s="66"/>
    </row>
    <row r="28" spans="7:13">
      <c r="L28" s="48">
        <v>3</v>
      </c>
      <c r="M28" s="66"/>
    </row>
    <row r="29" spans="7:13">
      <c r="L29" s="48">
        <v>4</v>
      </c>
      <c r="M29" s="66"/>
    </row>
    <row r="30" spans="7:13">
      <c r="L30" s="59">
        <v>5</v>
      </c>
      <c r="M30" s="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G15"/>
  <sheetViews>
    <sheetView rightToLeft="1" zoomScaleNormal="100" workbookViewId="0">
      <selection activeCell="B23" sqref="B23"/>
    </sheetView>
  </sheetViews>
  <sheetFormatPr defaultColWidth="9.140625" defaultRowHeight="12.75"/>
  <cols>
    <col min="1" max="1" width="5.85546875" style="190" customWidth="1"/>
    <col min="2" max="2" width="109.42578125" style="205" customWidth="1"/>
    <col min="3" max="3" width="73.42578125" style="195" customWidth="1"/>
    <col min="4" max="4" width="9.140625" style="195" customWidth="1"/>
    <col min="5" max="16384" width="9.140625" style="195"/>
  </cols>
  <sheetData>
    <row r="1" spans="1:7" s="187" customFormat="1" ht="18.600000000000001" customHeight="1">
      <c r="A1" s="207" t="s">
        <v>20</v>
      </c>
      <c r="B1" s="206"/>
    </row>
    <row r="2" spans="1:7" s="190" customFormat="1">
      <c r="A2" s="188"/>
      <c r="B2" s="189"/>
    </row>
    <row r="3" spans="1:7" s="190" customFormat="1">
      <c r="A3" s="191" t="s">
        <v>209</v>
      </c>
      <c r="B3" s="192"/>
    </row>
    <row r="4" spans="1:7">
      <c r="A4" s="193" t="s">
        <v>21</v>
      </c>
      <c r="B4" s="194" t="s">
        <v>22</v>
      </c>
    </row>
    <row r="5" spans="1:7">
      <c r="A5" s="193" t="s">
        <v>23</v>
      </c>
      <c r="B5" s="194" t="s">
        <v>24</v>
      </c>
    </row>
    <row r="6" spans="1:7">
      <c r="A6" s="193" t="s">
        <v>25</v>
      </c>
      <c r="B6" s="194" t="s">
        <v>200</v>
      </c>
    </row>
    <row r="7" spans="1:7" s="198" customFormat="1" ht="25.5">
      <c r="A7" s="193" t="s">
        <v>26</v>
      </c>
      <c r="B7" s="194" t="s">
        <v>210</v>
      </c>
      <c r="C7" s="196"/>
      <c r="D7" s="196"/>
      <c r="E7" s="197"/>
      <c r="F7" s="197"/>
      <c r="G7" s="197"/>
    </row>
    <row r="8" spans="1:7" s="198" customFormat="1">
      <c r="A8" s="193" t="s">
        <v>27</v>
      </c>
      <c r="B8" s="194" t="s">
        <v>28</v>
      </c>
      <c r="C8" s="196"/>
      <c r="D8" s="196"/>
      <c r="E8" s="197"/>
      <c r="F8" s="197"/>
      <c r="G8" s="197"/>
    </row>
    <row r="9" spans="1:7">
      <c r="A9" s="191"/>
      <c r="B9" s="199"/>
    </row>
    <row r="10" spans="1:7">
      <c r="A10" s="200" t="s">
        <v>29</v>
      </c>
      <c r="B10" s="199"/>
    </row>
    <row r="11" spans="1:7">
      <c r="A11" s="201" t="s">
        <v>30</v>
      </c>
      <c r="B11" s="199" t="s">
        <v>31</v>
      </c>
    </row>
    <row r="12" spans="1:7" ht="38.25">
      <c r="A12" s="191"/>
      <c r="B12" s="202" t="s">
        <v>32</v>
      </c>
    </row>
    <row r="13" spans="1:7" ht="38.25">
      <c r="A13" s="191"/>
      <c r="B13" s="202" t="s">
        <v>206</v>
      </c>
    </row>
    <row r="14" spans="1:7">
      <c r="A14" s="191"/>
      <c r="B14" s="202" t="s">
        <v>33</v>
      </c>
    </row>
    <row r="15" spans="1:7">
      <c r="A15" s="203"/>
      <c r="B15" s="20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499984740745262"/>
  </sheetPr>
  <dimension ref="A1:G45"/>
  <sheetViews>
    <sheetView rightToLeft="1" tabSelected="1" zoomScale="90" zoomScaleNormal="90" zoomScaleSheetLayoutView="90" workbookViewId="0">
      <selection activeCell="C14" sqref="C14"/>
    </sheetView>
  </sheetViews>
  <sheetFormatPr defaultColWidth="29.42578125" defaultRowHeight="12.75"/>
  <cols>
    <col min="1" max="1" width="65.140625" style="234" customWidth="1"/>
    <col min="2" max="3" width="10.5703125" style="209" customWidth="1"/>
    <col min="4" max="4" width="10.5703125" style="211" customWidth="1"/>
    <col min="5" max="6" width="10.5703125" style="212" customWidth="1"/>
    <col min="7" max="7" width="126.7109375" style="234" customWidth="1"/>
    <col min="8" max="16384" width="29.42578125" style="234"/>
  </cols>
  <sheetData>
    <row r="1" spans="1:7" ht="19.5">
      <c r="A1" s="270" t="s">
        <v>208</v>
      </c>
      <c r="B1" s="270"/>
      <c r="C1" s="270"/>
      <c r="D1" s="270"/>
      <c r="E1" s="270"/>
      <c r="F1" s="270"/>
      <c r="G1" s="270"/>
    </row>
    <row r="2" spans="1:7" ht="19.5">
      <c r="A2" s="270" t="s">
        <v>217</v>
      </c>
      <c r="B2" s="270"/>
      <c r="C2" s="270"/>
      <c r="D2" s="270"/>
      <c r="E2" s="270"/>
      <c r="F2" s="270"/>
      <c r="G2" s="270"/>
    </row>
    <row r="3" spans="1:7" ht="19.5">
      <c r="A3" s="269" t="s">
        <v>207</v>
      </c>
      <c r="B3" s="269"/>
      <c r="C3" s="269"/>
      <c r="D3" s="269"/>
      <c r="E3" s="269"/>
      <c r="F3" s="269"/>
      <c r="G3" s="269"/>
    </row>
    <row r="4" spans="1:7" s="241" customFormat="1">
      <c r="A4" s="235" t="s">
        <v>34</v>
      </c>
      <c r="B4" s="236"/>
      <c r="C4" s="237" t="s">
        <v>212</v>
      </c>
      <c r="D4" s="238"/>
      <c r="E4" s="238"/>
      <c r="F4" s="239"/>
      <c r="G4" s="240" t="s">
        <v>211</v>
      </c>
    </row>
    <row r="5" spans="1:7" s="241" customFormat="1">
      <c r="A5" s="242"/>
      <c r="B5" s="243" t="s">
        <v>35</v>
      </c>
      <c r="C5" s="244" t="s">
        <v>36</v>
      </c>
      <c r="D5" s="243" t="s">
        <v>213</v>
      </c>
      <c r="E5" s="245" t="s">
        <v>37</v>
      </c>
      <c r="F5" s="246" t="s">
        <v>38</v>
      </c>
      <c r="G5" s="247" t="s">
        <v>205</v>
      </c>
    </row>
    <row r="6" spans="1:7" s="251" customFormat="1">
      <c r="A6" s="227" t="s">
        <v>39</v>
      </c>
      <c r="B6" s="222"/>
      <c r="C6" s="223"/>
      <c r="D6" s="248"/>
      <c r="E6" s="249"/>
      <c r="F6" s="213"/>
      <c r="G6" s="250"/>
    </row>
    <row r="7" spans="1:7">
      <c r="A7" s="252" t="s">
        <v>202</v>
      </c>
      <c r="B7" s="209" t="s">
        <v>40</v>
      </c>
      <c r="C7" s="210">
        <v>0</v>
      </c>
      <c r="D7" s="217">
        <v>0</v>
      </c>
      <c r="E7" s="253">
        <v>0</v>
      </c>
      <c r="F7" s="219">
        <f>C7*D7*E7</f>
        <v>0</v>
      </c>
      <c r="G7" s="220" t="s">
        <v>41</v>
      </c>
    </row>
    <row r="8" spans="1:7">
      <c r="A8" s="252" t="s">
        <v>42</v>
      </c>
      <c r="B8" s="209" t="s">
        <v>43</v>
      </c>
      <c r="C8" s="210">
        <v>0</v>
      </c>
      <c r="D8" s="217">
        <v>0</v>
      </c>
      <c r="E8" s="253">
        <v>0</v>
      </c>
      <c r="F8" s="219">
        <f t="shared" ref="F8" si="0">C8*D8*E8</f>
        <v>0</v>
      </c>
      <c r="G8" s="214"/>
    </row>
    <row r="9" spans="1:7" s="251" customFormat="1">
      <c r="A9" s="221" t="s">
        <v>44</v>
      </c>
      <c r="B9" s="222"/>
      <c r="C9" s="223"/>
      <c r="D9" s="224"/>
      <c r="E9" s="225"/>
      <c r="F9" s="254">
        <f>SUM(F7:F8)</f>
        <v>0</v>
      </c>
      <c r="G9" s="214"/>
    </row>
    <row r="10" spans="1:7">
      <c r="A10" s="255"/>
      <c r="C10" s="210"/>
      <c r="F10" s="213"/>
      <c r="G10" s="214"/>
    </row>
    <row r="11" spans="1:7">
      <c r="A11" s="256" t="s">
        <v>45</v>
      </c>
      <c r="C11" s="210"/>
      <c r="F11" s="213"/>
      <c r="G11" s="214"/>
    </row>
    <row r="12" spans="1:7">
      <c r="A12" s="255" t="s">
        <v>204</v>
      </c>
      <c r="B12" s="209" t="s">
        <v>46</v>
      </c>
      <c r="C12" s="210">
        <v>0</v>
      </c>
      <c r="D12" s="217">
        <v>0</v>
      </c>
      <c r="E12" s="218">
        <v>0</v>
      </c>
      <c r="F12" s="219">
        <f t="shared" ref="F12:F14" si="1">C12*D12*E12</f>
        <v>0</v>
      </c>
      <c r="G12" s="220" t="s">
        <v>47</v>
      </c>
    </row>
    <row r="13" spans="1:7">
      <c r="A13" s="255" t="s">
        <v>186</v>
      </c>
      <c r="B13" s="209" t="s">
        <v>190</v>
      </c>
      <c r="C13" s="210">
        <v>0</v>
      </c>
      <c r="D13" s="217">
        <v>0</v>
      </c>
      <c r="E13" s="218">
        <v>0</v>
      </c>
      <c r="F13" s="219">
        <f t="shared" si="1"/>
        <v>0</v>
      </c>
      <c r="G13" s="220" t="s">
        <v>48</v>
      </c>
    </row>
    <row r="14" spans="1:7">
      <c r="A14" s="255" t="s">
        <v>187</v>
      </c>
      <c r="B14" s="209" t="s">
        <v>49</v>
      </c>
      <c r="C14" s="210">
        <v>0</v>
      </c>
      <c r="D14" s="217">
        <v>0</v>
      </c>
      <c r="E14" s="218">
        <v>0</v>
      </c>
      <c r="F14" s="219">
        <f t="shared" si="1"/>
        <v>0</v>
      </c>
      <c r="G14" s="220" t="s">
        <v>50</v>
      </c>
    </row>
    <row r="15" spans="1:7" s="251" customFormat="1">
      <c r="A15" s="257" t="s">
        <v>51</v>
      </c>
      <c r="B15" s="222"/>
      <c r="C15" s="223"/>
      <c r="D15" s="258"/>
      <c r="E15" s="259"/>
      <c r="F15" s="219">
        <f>SUM(F12:F14)</f>
        <v>0</v>
      </c>
      <c r="G15" s="214"/>
    </row>
    <row r="16" spans="1:7">
      <c r="A16" s="255"/>
      <c r="C16" s="210"/>
      <c r="F16" s="213"/>
      <c r="G16" s="260"/>
    </row>
    <row r="17" spans="1:7">
      <c r="A17" s="256" t="s">
        <v>188</v>
      </c>
      <c r="C17" s="210"/>
      <c r="F17" s="213"/>
      <c r="G17" s="214"/>
    </row>
    <row r="18" spans="1:7" ht="43.5" customHeight="1">
      <c r="A18" s="255" t="s">
        <v>215</v>
      </c>
      <c r="B18" s="209" t="s">
        <v>52</v>
      </c>
      <c r="C18" s="210">
        <v>0</v>
      </c>
      <c r="D18" s="217">
        <v>0</v>
      </c>
      <c r="E18" s="218">
        <v>0</v>
      </c>
      <c r="F18" s="219">
        <f t="shared" ref="F18:F19" si="2">C18*D18*E18</f>
        <v>0</v>
      </c>
      <c r="G18" s="220" t="s">
        <v>53</v>
      </c>
    </row>
    <row r="19" spans="1:7" ht="25.5">
      <c r="A19" s="255" t="s">
        <v>189</v>
      </c>
      <c r="B19" s="209" t="s">
        <v>191</v>
      </c>
      <c r="C19" s="210">
        <v>0</v>
      </c>
      <c r="D19" s="217">
        <v>0</v>
      </c>
      <c r="E19" s="218">
        <v>0</v>
      </c>
      <c r="F19" s="219">
        <f t="shared" si="2"/>
        <v>0</v>
      </c>
      <c r="G19" s="214"/>
    </row>
    <row r="20" spans="1:7" s="251" customFormat="1">
      <c r="A20" s="257" t="s">
        <v>54</v>
      </c>
      <c r="B20" s="222"/>
      <c r="C20" s="223"/>
      <c r="D20" s="258"/>
      <c r="E20" s="259"/>
      <c r="F20" s="261">
        <f>SUM(F18:F19)</f>
        <v>0</v>
      </c>
      <c r="G20" s="214"/>
    </row>
    <row r="21" spans="1:7">
      <c r="A21" s="255"/>
      <c r="C21" s="210"/>
      <c r="F21" s="213"/>
      <c r="G21" s="214"/>
    </row>
    <row r="22" spans="1:7">
      <c r="A22" s="256" t="s">
        <v>55</v>
      </c>
      <c r="C22" s="210"/>
      <c r="F22" s="213"/>
      <c r="G22" s="214"/>
    </row>
    <row r="23" spans="1:7" ht="25.5">
      <c r="A23" s="255" t="s">
        <v>56</v>
      </c>
      <c r="B23" s="209" t="s">
        <v>191</v>
      </c>
      <c r="C23" s="210">
        <v>0</v>
      </c>
      <c r="D23" s="217">
        <v>0</v>
      </c>
      <c r="E23" s="218">
        <v>0</v>
      </c>
      <c r="F23" s="219">
        <f>C23*D23*E23</f>
        <v>0</v>
      </c>
      <c r="G23" s="220" t="s">
        <v>57</v>
      </c>
    </row>
    <row r="24" spans="1:7" s="251" customFormat="1">
      <c r="A24" s="257" t="s">
        <v>58</v>
      </c>
      <c r="B24" s="222"/>
      <c r="C24" s="223"/>
      <c r="D24" s="224"/>
      <c r="E24" s="225"/>
      <c r="F24" s="261">
        <f>SUM(F23:F23)</f>
        <v>0</v>
      </c>
      <c r="G24" s="214"/>
    </row>
    <row r="25" spans="1:7">
      <c r="A25" s="255"/>
      <c r="C25" s="210"/>
      <c r="F25" s="213"/>
      <c r="G25" s="214"/>
    </row>
    <row r="26" spans="1:7">
      <c r="A26" s="256" t="s">
        <v>192</v>
      </c>
      <c r="C26" s="210"/>
      <c r="F26" s="213"/>
      <c r="G26" s="214"/>
    </row>
    <row r="27" spans="1:7">
      <c r="A27" s="252" t="s">
        <v>203</v>
      </c>
      <c r="B27" s="209" t="s">
        <v>59</v>
      </c>
      <c r="C27" s="210">
        <v>0</v>
      </c>
      <c r="D27" s="217">
        <v>0</v>
      </c>
      <c r="E27" s="253">
        <v>0</v>
      </c>
      <c r="F27" s="219">
        <f>C27*D27*E27</f>
        <v>0</v>
      </c>
      <c r="G27" s="220" t="s">
        <v>194</v>
      </c>
    </row>
    <row r="28" spans="1:7">
      <c r="A28" s="252" t="s">
        <v>60</v>
      </c>
      <c r="B28" s="209" t="s">
        <v>61</v>
      </c>
      <c r="C28" s="210">
        <v>0</v>
      </c>
      <c r="D28" s="217">
        <v>0</v>
      </c>
      <c r="E28" s="253">
        <v>0</v>
      </c>
      <c r="F28" s="219">
        <f>C28*D28*E28</f>
        <v>0</v>
      </c>
      <c r="G28" s="214"/>
    </row>
    <row r="29" spans="1:7">
      <c r="A29" s="255" t="s">
        <v>216</v>
      </c>
      <c r="B29" s="209" t="s">
        <v>196</v>
      </c>
      <c r="C29" s="210">
        <v>0</v>
      </c>
      <c r="D29" s="217">
        <v>0</v>
      </c>
      <c r="E29" s="212">
        <v>0</v>
      </c>
      <c r="F29" s="219">
        <f t="shared" ref="F29:F30" si="3">C29*D29*E29</f>
        <v>0</v>
      </c>
      <c r="G29" s="220"/>
    </row>
    <row r="30" spans="1:7">
      <c r="A30" s="255" t="s">
        <v>62</v>
      </c>
      <c r="B30" s="209" t="s">
        <v>196</v>
      </c>
      <c r="C30" s="210">
        <v>0</v>
      </c>
      <c r="D30" s="217">
        <v>0</v>
      </c>
      <c r="E30" s="212">
        <v>0</v>
      </c>
      <c r="F30" s="219">
        <f t="shared" si="3"/>
        <v>0</v>
      </c>
      <c r="G30" s="214"/>
    </row>
    <row r="31" spans="1:7">
      <c r="A31" s="257" t="s">
        <v>193</v>
      </c>
      <c r="C31" s="210"/>
      <c r="F31" s="261">
        <f>SUM(F27:F30)</f>
        <v>0</v>
      </c>
      <c r="G31" s="214"/>
    </row>
    <row r="32" spans="1:7">
      <c r="A32" s="255"/>
      <c r="C32" s="210"/>
      <c r="F32" s="213"/>
      <c r="G32" s="214"/>
    </row>
    <row r="33" spans="1:7">
      <c r="A33" s="208" t="s">
        <v>63</v>
      </c>
      <c r="C33" s="210"/>
      <c r="F33" s="213"/>
      <c r="G33" s="214"/>
    </row>
    <row r="34" spans="1:7">
      <c r="A34" s="215" t="s">
        <v>201</v>
      </c>
      <c r="B34" s="216" t="s">
        <v>64</v>
      </c>
      <c r="C34" s="210">
        <v>0</v>
      </c>
      <c r="D34" s="217">
        <v>0</v>
      </c>
      <c r="E34" s="218">
        <v>0</v>
      </c>
      <c r="F34" s="219">
        <f t="shared" ref="F34:F36" si="4">C34*D34*E34</f>
        <v>0</v>
      </c>
      <c r="G34" s="220" t="s">
        <v>199</v>
      </c>
    </row>
    <row r="35" spans="1:7">
      <c r="A35" s="215" t="s">
        <v>197</v>
      </c>
      <c r="B35" s="216" t="s">
        <v>65</v>
      </c>
      <c r="C35" s="210">
        <v>0</v>
      </c>
      <c r="D35" s="217">
        <v>0</v>
      </c>
      <c r="E35" s="218">
        <v>0</v>
      </c>
      <c r="F35" s="219">
        <f t="shared" si="4"/>
        <v>0</v>
      </c>
      <c r="G35" s="214"/>
    </row>
    <row r="36" spans="1:7">
      <c r="A36" s="215" t="s">
        <v>198</v>
      </c>
      <c r="B36" s="216" t="s">
        <v>66</v>
      </c>
      <c r="C36" s="210">
        <v>0</v>
      </c>
      <c r="D36" s="217">
        <v>0</v>
      </c>
      <c r="E36" s="218">
        <v>0</v>
      </c>
      <c r="F36" s="219">
        <f t="shared" si="4"/>
        <v>0</v>
      </c>
      <c r="G36" s="214"/>
    </row>
    <row r="37" spans="1:7" s="251" customFormat="1">
      <c r="A37" s="221" t="s">
        <v>67</v>
      </c>
      <c r="B37" s="222"/>
      <c r="C37" s="223"/>
      <c r="D37" s="224"/>
      <c r="E37" s="225"/>
      <c r="F37" s="226">
        <f>SUM(F34:F36)</f>
        <v>0</v>
      </c>
      <c r="G37" s="214"/>
    </row>
    <row r="38" spans="1:7" s="251" customFormat="1">
      <c r="A38" s="227"/>
      <c r="B38" s="222"/>
      <c r="C38" s="223"/>
      <c r="D38" s="224"/>
      <c r="E38" s="225"/>
      <c r="F38" s="226"/>
      <c r="G38" s="214"/>
    </row>
    <row r="39" spans="1:7" s="251" customFormat="1">
      <c r="A39" s="228" t="s">
        <v>68</v>
      </c>
      <c r="B39" s="229"/>
      <c r="C39" s="230"/>
      <c r="D39" s="231"/>
      <c r="E39" s="232"/>
      <c r="F39" s="233">
        <f>F9+F15+F20+F24+F31+F37</f>
        <v>0</v>
      </c>
      <c r="G39" s="214"/>
    </row>
    <row r="40" spans="1:7" s="251" customFormat="1">
      <c r="A40" s="208"/>
      <c r="B40" s="222"/>
      <c r="C40" s="223"/>
      <c r="D40" s="224"/>
      <c r="E40" s="225"/>
      <c r="F40" s="226"/>
      <c r="G40" s="214"/>
    </row>
    <row r="41" spans="1:7" s="251" customFormat="1">
      <c r="A41" s="221" t="s">
        <v>69</v>
      </c>
      <c r="B41" s="222"/>
      <c r="C41" s="223"/>
      <c r="D41" s="224"/>
      <c r="E41" s="225"/>
      <c r="F41" s="226">
        <f>F39-F24</f>
        <v>0</v>
      </c>
      <c r="G41" s="220" t="s">
        <v>214</v>
      </c>
    </row>
    <row r="42" spans="1:7" s="251" customFormat="1">
      <c r="A42" s="208"/>
      <c r="B42" s="222"/>
      <c r="C42" s="223"/>
      <c r="D42" s="224"/>
      <c r="E42" s="225"/>
      <c r="F42" s="226"/>
      <c r="G42" s="214"/>
    </row>
    <row r="43" spans="1:7" s="251" customFormat="1">
      <c r="A43" s="228" t="s">
        <v>70</v>
      </c>
      <c r="B43" s="229"/>
      <c r="C43" s="230"/>
      <c r="D43" s="262">
        <v>0.1</v>
      </c>
      <c r="E43" s="232"/>
      <c r="F43" s="233">
        <f>F41*D43</f>
        <v>0</v>
      </c>
      <c r="G43" s="214"/>
    </row>
    <row r="44" spans="1:7" s="251" customFormat="1">
      <c r="A44" s="208"/>
      <c r="B44" s="222"/>
      <c r="C44" s="223"/>
      <c r="D44" s="224"/>
      <c r="E44" s="225"/>
      <c r="F44" s="226"/>
      <c r="G44" s="214"/>
    </row>
    <row r="45" spans="1:7" s="268" customFormat="1">
      <c r="A45" s="263" t="s">
        <v>195</v>
      </c>
      <c r="B45" s="264"/>
      <c r="C45" s="265"/>
      <c r="D45" s="266"/>
      <c r="E45" s="232"/>
      <c r="F45" s="233">
        <f>F39+F43</f>
        <v>0</v>
      </c>
      <c r="G45" s="267"/>
    </row>
  </sheetData>
  <mergeCells count="3">
    <mergeCell ref="A3:G3"/>
    <mergeCell ref="A1:G1"/>
    <mergeCell ref="A2:G2"/>
  </mergeCells>
  <pageMargins left="0.7" right="0.7" top="0.75" bottom="0.75" header="0.3" footer="0.3"/>
  <pageSetup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sheetPr>
  <dimension ref="A1:T47"/>
  <sheetViews>
    <sheetView rightToLeft="1" zoomScale="90" zoomScaleNormal="90" workbookViewId="0">
      <selection activeCell="A4" sqref="A4"/>
    </sheetView>
  </sheetViews>
  <sheetFormatPr defaultColWidth="29.42578125" defaultRowHeight="12.75"/>
  <cols>
    <col min="1" max="1" width="37.42578125" style="10" customWidth="1"/>
    <col min="2" max="3" width="10.5703125" style="7" customWidth="1"/>
    <col min="4" max="4" width="10.5703125" style="8" customWidth="1"/>
    <col min="5" max="6" width="10.5703125" style="9" customWidth="1"/>
    <col min="7" max="7" width="10.5703125" style="32" customWidth="1"/>
    <col min="8" max="8" width="10.5703125" style="10" customWidth="1"/>
    <col min="9" max="10" width="10.5703125" style="9" customWidth="1"/>
    <col min="11" max="11" width="10.5703125" style="32" customWidth="1"/>
    <col min="12" max="12" width="10.5703125" style="10" customWidth="1"/>
    <col min="13" max="14" width="10.5703125" style="9" customWidth="1"/>
    <col min="15" max="15" width="10.5703125" style="32" customWidth="1"/>
    <col min="16" max="16" width="10.5703125" style="10" customWidth="1"/>
    <col min="17" max="18" width="10.5703125" style="9" customWidth="1"/>
    <col min="19" max="19" width="13.5703125" style="115" customWidth="1"/>
    <col min="20" max="20" width="60.42578125" style="10" bestFit="1" customWidth="1"/>
    <col min="21" max="16384" width="29.42578125" style="10"/>
  </cols>
  <sheetData>
    <row r="1" spans="1:20">
      <c r="A1" s="6" t="s">
        <v>71</v>
      </c>
    </row>
    <row r="2" spans="1:20">
      <c r="A2" s="6" t="s">
        <v>72</v>
      </c>
    </row>
    <row r="3" spans="1:20">
      <c r="A3" s="6" t="s">
        <v>73</v>
      </c>
      <c r="B3" s="81"/>
    </row>
    <row r="4" spans="1:20">
      <c r="A4" s="13"/>
      <c r="B4" s="11"/>
      <c r="C4" s="11"/>
      <c r="D4" s="12"/>
    </row>
    <row r="5" spans="1:20" s="110" customFormat="1">
      <c r="A5" s="129" t="s">
        <v>74</v>
      </c>
      <c r="B5" s="78"/>
      <c r="C5" s="79" t="s">
        <v>75</v>
      </c>
      <c r="D5" s="130"/>
      <c r="E5" s="130"/>
      <c r="F5" s="131"/>
      <c r="G5" s="132" t="s">
        <v>76</v>
      </c>
      <c r="H5" s="133"/>
      <c r="I5" s="133"/>
      <c r="J5" s="133"/>
      <c r="K5" s="134" t="s">
        <v>77</v>
      </c>
      <c r="L5" s="133"/>
      <c r="M5" s="133"/>
      <c r="N5" s="135"/>
      <c r="O5" s="132" t="s">
        <v>78</v>
      </c>
      <c r="P5" s="133"/>
      <c r="Q5" s="133"/>
      <c r="R5" s="133"/>
      <c r="S5" s="116" t="s">
        <v>79</v>
      </c>
      <c r="T5" s="80" t="s">
        <v>80</v>
      </c>
    </row>
    <row r="6" spans="1:20" s="110" customFormat="1">
      <c r="A6" s="136"/>
      <c r="B6" s="112" t="s">
        <v>81</v>
      </c>
      <c r="C6" s="111" t="s">
        <v>82</v>
      </c>
      <c r="D6" s="112" t="s">
        <v>83</v>
      </c>
      <c r="E6" s="113" t="s">
        <v>84</v>
      </c>
      <c r="F6" s="120" t="s">
        <v>85</v>
      </c>
      <c r="G6" s="137" t="s">
        <v>86</v>
      </c>
      <c r="H6" s="137" t="s">
        <v>87</v>
      </c>
      <c r="I6" s="138" t="s">
        <v>88</v>
      </c>
      <c r="J6" s="138" t="s">
        <v>89</v>
      </c>
      <c r="K6" s="139" t="s">
        <v>90</v>
      </c>
      <c r="L6" s="137" t="s">
        <v>91</v>
      </c>
      <c r="M6" s="138" t="s">
        <v>92</v>
      </c>
      <c r="N6" s="140" t="s">
        <v>93</v>
      </c>
      <c r="O6" s="137" t="s">
        <v>94</v>
      </c>
      <c r="P6" s="137" t="s">
        <v>95</v>
      </c>
      <c r="Q6" s="138" t="s">
        <v>96</v>
      </c>
      <c r="R6" s="138" t="s">
        <v>97</v>
      </c>
      <c r="S6" s="141"/>
      <c r="T6" s="114" t="s">
        <v>98</v>
      </c>
    </row>
    <row r="7" spans="1:20" s="13" customFormat="1">
      <c r="A7" s="14" t="s">
        <v>99</v>
      </c>
      <c r="B7" s="11"/>
      <c r="C7" s="15"/>
      <c r="D7" s="16"/>
      <c r="E7" s="17"/>
      <c r="F7" s="18"/>
      <c r="G7" s="33"/>
      <c r="H7" s="34"/>
      <c r="I7" s="35"/>
      <c r="J7" s="36"/>
      <c r="K7" s="33"/>
      <c r="L7" s="34"/>
      <c r="M7" s="35"/>
      <c r="N7" s="36"/>
      <c r="O7" s="33"/>
      <c r="P7" s="34"/>
      <c r="Q7" s="35"/>
      <c r="R7" s="98"/>
      <c r="S7" s="142"/>
      <c r="T7" s="148"/>
    </row>
    <row r="8" spans="1:20">
      <c r="A8" s="19" t="s">
        <v>100</v>
      </c>
      <c r="B8" s="7" t="s">
        <v>101</v>
      </c>
      <c r="C8" s="20">
        <v>0</v>
      </c>
      <c r="D8" s="21">
        <v>0</v>
      </c>
      <c r="E8" s="22">
        <v>0</v>
      </c>
      <c r="F8" s="23">
        <f>C8*D8*E8</f>
        <v>0</v>
      </c>
      <c r="G8" s="37">
        <v>0</v>
      </c>
      <c r="H8" s="21">
        <v>0</v>
      </c>
      <c r="I8" s="22">
        <v>0</v>
      </c>
      <c r="J8" s="38">
        <f>G8*H8*I8</f>
        <v>0</v>
      </c>
      <c r="K8" s="37">
        <v>0</v>
      </c>
      <c r="L8" s="21">
        <v>0</v>
      </c>
      <c r="M8" s="22">
        <v>0</v>
      </c>
      <c r="N8" s="38">
        <f>K8*L8*M8</f>
        <v>0</v>
      </c>
      <c r="O8" s="37">
        <v>0</v>
      </c>
      <c r="P8" s="21">
        <v>0</v>
      </c>
      <c r="Q8" s="22">
        <v>0</v>
      </c>
      <c r="R8" s="99">
        <f>O8*P8*Q8</f>
        <v>0</v>
      </c>
      <c r="S8" s="143">
        <f>F8+J8+N8+R8</f>
        <v>0</v>
      </c>
      <c r="T8" s="71"/>
    </row>
    <row r="9" spans="1:20">
      <c r="A9" s="19" t="s">
        <v>102</v>
      </c>
      <c r="B9" s="7" t="s">
        <v>103</v>
      </c>
      <c r="C9" s="20">
        <v>0</v>
      </c>
      <c r="D9" s="21">
        <v>0</v>
      </c>
      <c r="E9" s="22">
        <v>0</v>
      </c>
      <c r="F9" s="23">
        <f t="shared" ref="F9:F11" si="0">C9*D9*E9</f>
        <v>0</v>
      </c>
      <c r="G9" s="37">
        <v>0</v>
      </c>
      <c r="H9" s="21">
        <v>0</v>
      </c>
      <c r="I9" s="22">
        <v>0</v>
      </c>
      <c r="J9" s="38">
        <f t="shared" ref="J9:J11" si="1">G9*H9*I9</f>
        <v>0</v>
      </c>
      <c r="K9" s="37">
        <v>0</v>
      </c>
      <c r="L9" s="21">
        <v>0</v>
      </c>
      <c r="M9" s="22">
        <v>0</v>
      </c>
      <c r="N9" s="38">
        <f t="shared" ref="N9:N11" si="2">K9*L9*M9</f>
        <v>0</v>
      </c>
      <c r="O9" s="37">
        <v>0</v>
      </c>
      <c r="P9" s="21">
        <v>0</v>
      </c>
      <c r="Q9" s="22">
        <v>0</v>
      </c>
      <c r="R9" s="99">
        <f t="shared" ref="R9:R11" si="3">O9*P9*Q9</f>
        <v>0</v>
      </c>
      <c r="S9" s="143">
        <f t="shared" ref="S9:S11" si="4">F9+J9+N9+R9</f>
        <v>0</v>
      </c>
      <c r="T9" s="71"/>
    </row>
    <row r="10" spans="1:20">
      <c r="A10" s="19" t="s">
        <v>104</v>
      </c>
      <c r="B10" s="7" t="s">
        <v>105</v>
      </c>
      <c r="C10" s="20">
        <v>0</v>
      </c>
      <c r="D10" s="21">
        <v>0</v>
      </c>
      <c r="E10" s="22">
        <v>0</v>
      </c>
      <c r="F10" s="23">
        <f t="shared" si="0"/>
        <v>0</v>
      </c>
      <c r="G10" s="37">
        <v>0</v>
      </c>
      <c r="H10" s="21">
        <v>0</v>
      </c>
      <c r="I10" s="22">
        <v>0</v>
      </c>
      <c r="J10" s="38">
        <f t="shared" si="1"/>
        <v>0</v>
      </c>
      <c r="K10" s="37">
        <v>0</v>
      </c>
      <c r="L10" s="21">
        <v>0</v>
      </c>
      <c r="M10" s="22">
        <v>0</v>
      </c>
      <c r="N10" s="38">
        <f t="shared" si="2"/>
        <v>0</v>
      </c>
      <c r="O10" s="37">
        <v>0</v>
      </c>
      <c r="P10" s="21">
        <v>0</v>
      </c>
      <c r="Q10" s="22">
        <v>0</v>
      </c>
      <c r="R10" s="99">
        <f t="shared" si="3"/>
        <v>0</v>
      </c>
      <c r="S10" s="143">
        <f t="shared" si="4"/>
        <v>0</v>
      </c>
      <c r="T10" s="71"/>
    </row>
    <row r="11" spans="1:20">
      <c r="A11" s="19" t="s">
        <v>106</v>
      </c>
      <c r="B11" s="7" t="s">
        <v>107</v>
      </c>
      <c r="C11" s="20">
        <v>0</v>
      </c>
      <c r="D11" s="21">
        <v>0</v>
      </c>
      <c r="E11" s="22">
        <v>0</v>
      </c>
      <c r="F11" s="23">
        <f t="shared" si="0"/>
        <v>0</v>
      </c>
      <c r="G11" s="37">
        <v>0</v>
      </c>
      <c r="H11" s="21">
        <v>0</v>
      </c>
      <c r="I11" s="22">
        <v>0</v>
      </c>
      <c r="J11" s="38">
        <f t="shared" si="1"/>
        <v>0</v>
      </c>
      <c r="K11" s="37">
        <v>0</v>
      </c>
      <c r="L11" s="21">
        <v>0</v>
      </c>
      <c r="M11" s="22">
        <v>0</v>
      </c>
      <c r="N11" s="38">
        <f t="shared" si="2"/>
        <v>0</v>
      </c>
      <c r="O11" s="37">
        <v>0</v>
      </c>
      <c r="P11" s="21">
        <v>0</v>
      </c>
      <c r="Q11" s="22">
        <v>0</v>
      </c>
      <c r="R11" s="99">
        <f t="shared" si="3"/>
        <v>0</v>
      </c>
      <c r="S11" s="143">
        <f t="shared" si="4"/>
        <v>0</v>
      </c>
      <c r="T11" s="71"/>
    </row>
    <row r="12" spans="1:20" s="13" customFormat="1">
      <c r="A12" s="72" t="s">
        <v>108</v>
      </c>
      <c r="B12" s="11"/>
      <c r="C12" s="15"/>
      <c r="D12" s="12"/>
      <c r="E12" s="24"/>
      <c r="F12" s="40">
        <f>SUM(F8:F11)</f>
        <v>0</v>
      </c>
      <c r="G12" s="33"/>
      <c r="H12" s="39"/>
      <c r="I12" s="24"/>
      <c r="J12" s="40">
        <f>SUM(J8:J11)</f>
        <v>0</v>
      </c>
      <c r="K12" s="33"/>
      <c r="L12" s="39"/>
      <c r="M12" s="24"/>
      <c r="N12" s="40">
        <f>SUM(N8:N11)</f>
        <v>0</v>
      </c>
      <c r="O12" s="33"/>
      <c r="P12" s="39"/>
      <c r="Q12" s="24"/>
      <c r="R12" s="47">
        <f>SUM(R8:R11)</f>
        <v>0</v>
      </c>
      <c r="S12" s="144">
        <f>SUM(S8:S11)</f>
        <v>0</v>
      </c>
      <c r="T12" s="71"/>
    </row>
    <row r="13" spans="1:20">
      <c r="A13" s="1"/>
      <c r="C13" s="20"/>
      <c r="F13" s="18"/>
      <c r="G13" s="37"/>
      <c r="H13" s="41"/>
      <c r="J13" s="36"/>
      <c r="K13" s="37"/>
      <c r="L13" s="41"/>
      <c r="N13" s="36"/>
      <c r="O13" s="37"/>
      <c r="P13" s="41"/>
      <c r="R13" s="98"/>
      <c r="S13" s="145"/>
      <c r="T13" s="71"/>
    </row>
    <row r="14" spans="1:20">
      <c r="A14" s="5" t="s">
        <v>109</v>
      </c>
      <c r="C14" s="20"/>
      <c r="F14" s="18"/>
      <c r="G14" s="37"/>
      <c r="H14" s="41"/>
      <c r="J14" s="36"/>
      <c r="K14" s="37"/>
      <c r="L14" s="41"/>
      <c r="N14" s="36"/>
      <c r="O14" s="37"/>
      <c r="P14" s="41"/>
      <c r="R14" s="98"/>
      <c r="S14" s="145"/>
      <c r="T14" s="71"/>
    </row>
    <row r="15" spans="1:20" ht="25.5">
      <c r="A15" s="1" t="s">
        <v>110</v>
      </c>
      <c r="B15" s="7" t="s">
        <v>111</v>
      </c>
      <c r="C15" s="20">
        <v>0</v>
      </c>
      <c r="D15" s="21"/>
      <c r="E15" s="26">
        <v>0</v>
      </c>
      <c r="F15" s="23">
        <f>C15*E15</f>
        <v>0</v>
      </c>
      <c r="G15" s="37">
        <v>0</v>
      </c>
      <c r="H15" s="41"/>
      <c r="I15" s="26">
        <v>0</v>
      </c>
      <c r="J15" s="23">
        <f>G15*I15</f>
        <v>0</v>
      </c>
      <c r="K15" s="37">
        <v>0</v>
      </c>
      <c r="L15" s="41"/>
      <c r="M15" s="26">
        <v>0</v>
      </c>
      <c r="N15" s="23">
        <f>K15*M15</f>
        <v>0</v>
      </c>
      <c r="O15" s="37">
        <v>0</v>
      </c>
      <c r="P15" s="41"/>
      <c r="Q15" s="26">
        <v>0</v>
      </c>
      <c r="R15" s="100">
        <f>O15*Q15</f>
        <v>0</v>
      </c>
      <c r="S15" s="143">
        <f>F15+J15+N15+R15</f>
        <v>0</v>
      </c>
      <c r="T15" s="71"/>
    </row>
    <row r="16" spans="1:20">
      <c r="A16" s="1" t="s">
        <v>112</v>
      </c>
      <c r="B16" s="7" t="s">
        <v>113</v>
      </c>
      <c r="C16" s="20">
        <v>0</v>
      </c>
      <c r="D16" s="21"/>
      <c r="E16" s="26">
        <v>0</v>
      </c>
      <c r="F16" s="23">
        <f>C16*E16</f>
        <v>0</v>
      </c>
      <c r="G16" s="37">
        <v>0</v>
      </c>
      <c r="H16" s="41"/>
      <c r="I16" s="26">
        <v>0</v>
      </c>
      <c r="J16" s="23">
        <f>G16*I16</f>
        <v>0</v>
      </c>
      <c r="K16" s="37"/>
      <c r="L16" s="41"/>
      <c r="M16" s="26">
        <v>0</v>
      </c>
      <c r="N16" s="23">
        <f>K16*M16</f>
        <v>0</v>
      </c>
      <c r="O16" s="37"/>
      <c r="P16" s="41"/>
      <c r="Q16" s="26">
        <v>0</v>
      </c>
      <c r="R16" s="100">
        <f>O16*Q16</f>
        <v>0</v>
      </c>
      <c r="S16" s="143"/>
      <c r="T16" s="71"/>
    </row>
    <row r="17" spans="1:20">
      <c r="A17" s="1" t="s">
        <v>114</v>
      </c>
      <c r="B17" s="7" t="s">
        <v>115</v>
      </c>
      <c r="C17" s="20">
        <v>0</v>
      </c>
      <c r="D17" s="21"/>
      <c r="E17" s="26">
        <v>0</v>
      </c>
      <c r="F17" s="23">
        <f t="shared" ref="F17:F18" si="5">C17*E17</f>
        <v>0</v>
      </c>
      <c r="G17" s="37">
        <v>0</v>
      </c>
      <c r="H17" s="41"/>
      <c r="I17" s="26">
        <v>0</v>
      </c>
      <c r="J17" s="23">
        <f t="shared" ref="J17:J18" si="6">G17*I17</f>
        <v>0</v>
      </c>
      <c r="K17" s="37">
        <v>0</v>
      </c>
      <c r="L17" s="41"/>
      <c r="M17" s="26">
        <v>0</v>
      </c>
      <c r="N17" s="23">
        <f t="shared" ref="N17:N18" si="7">K17*M17</f>
        <v>0</v>
      </c>
      <c r="O17" s="37">
        <v>0</v>
      </c>
      <c r="P17" s="41"/>
      <c r="Q17" s="26">
        <v>0</v>
      </c>
      <c r="R17" s="100">
        <f t="shared" ref="R17:R18" si="8">O17*Q17</f>
        <v>0</v>
      </c>
      <c r="S17" s="143">
        <f t="shared" ref="S17:S18" si="9">F17+J17+N17+R17</f>
        <v>0</v>
      </c>
      <c r="T17" s="71"/>
    </row>
    <row r="18" spans="1:20">
      <c r="A18" s="1" t="s">
        <v>116</v>
      </c>
      <c r="B18" s="7" t="s">
        <v>117</v>
      </c>
      <c r="C18" s="20">
        <v>0</v>
      </c>
      <c r="D18" s="21"/>
      <c r="E18" s="26">
        <v>0</v>
      </c>
      <c r="F18" s="23">
        <f t="shared" si="5"/>
        <v>0</v>
      </c>
      <c r="G18" s="37">
        <v>0</v>
      </c>
      <c r="H18" s="41"/>
      <c r="I18" s="26">
        <v>0</v>
      </c>
      <c r="J18" s="23">
        <f t="shared" si="6"/>
        <v>0</v>
      </c>
      <c r="K18" s="37">
        <v>0</v>
      </c>
      <c r="L18" s="41"/>
      <c r="M18" s="26">
        <v>0</v>
      </c>
      <c r="N18" s="23">
        <f t="shared" si="7"/>
        <v>0</v>
      </c>
      <c r="O18" s="37">
        <v>0</v>
      </c>
      <c r="P18" s="41"/>
      <c r="Q18" s="26">
        <v>0</v>
      </c>
      <c r="R18" s="100">
        <f t="shared" si="8"/>
        <v>0</v>
      </c>
      <c r="S18" s="143">
        <f t="shared" si="9"/>
        <v>0</v>
      </c>
      <c r="T18" s="71"/>
    </row>
    <row r="19" spans="1:20" s="13" customFormat="1">
      <c r="A19" s="73" t="s">
        <v>118</v>
      </c>
      <c r="B19" s="11"/>
      <c r="C19" s="15"/>
      <c r="D19" s="42"/>
      <c r="E19" s="43"/>
      <c r="F19" s="27">
        <f>SUM(F15:F18)</f>
        <v>0</v>
      </c>
      <c r="G19" s="33"/>
      <c r="H19" s="39"/>
      <c r="I19" s="43"/>
      <c r="J19" s="40">
        <f>SUM(J15:J18)</f>
        <v>0</v>
      </c>
      <c r="K19" s="33"/>
      <c r="L19" s="39"/>
      <c r="M19" s="43"/>
      <c r="N19" s="40">
        <f>SUM(N15:N18)</f>
        <v>0</v>
      </c>
      <c r="O19" s="33"/>
      <c r="P19" s="39"/>
      <c r="Q19" s="43"/>
      <c r="R19" s="47">
        <f>SUM(R15:R18)</f>
        <v>0</v>
      </c>
      <c r="S19" s="144">
        <f>SUM(S15:S18)</f>
        <v>0</v>
      </c>
      <c r="T19" s="71"/>
    </row>
    <row r="20" spans="1:20">
      <c r="A20" s="1"/>
      <c r="C20" s="20"/>
      <c r="F20" s="18"/>
      <c r="G20" s="37"/>
      <c r="H20" s="41"/>
      <c r="J20" s="36"/>
      <c r="K20" s="37"/>
      <c r="L20" s="41"/>
      <c r="N20" s="36"/>
      <c r="O20" s="37"/>
      <c r="P20" s="41"/>
      <c r="R20" s="98"/>
      <c r="S20" s="145"/>
      <c r="T20" s="70"/>
    </row>
    <row r="21" spans="1:20">
      <c r="A21" s="5" t="s">
        <v>119</v>
      </c>
      <c r="C21" s="20"/>
      <c r="F21" s="18"/>
      <c r="G21" s="37"/>
      <c r="H21" s="41"/>
      <c r="J21" s="36"/>
      <c r="K21" s="37"/>
      <c r="L21" s="41"/>
      <c r="N21" s="36"/>
      <c r="O21" s="37"/>
      <c r="P21" s="41"/>
      <c r="R21" s="98"/>
      <c r="S21" s="145"/>
      <c r="T21" s="71"/>
    </row>
    <row r="22" spans="1:20">
      <c r="A22" s="1" t="s">
        <v>120</v>
      </c>
      <c r="B22" s="7" t="s">
        <v>121</v>
      </c>
      <c r="C22" s="20">
        <v>0</v>
      </c>
      <c r="D22" s="21"/>
      <c r="E22" s="26">
        <v>0</v>
      </c>
      <c r="F22" s="23">
        <f>C22*E22</f>
        <v>0</v>
      </c>
      <c r="G22" s="37">
        <v>0</v>
      </c>
      <c r="H22" s="41"/>
      <c r="I22" s="26">
        <v>0</v>
      </c>
      <c r="J22" s="23">
        <f>G22*I22</f>
        <v>0</v>
      </c>
      <c r="K22" s="37">
        <v>0</v>
      </c>
      <c r="L22" s="41"/>
      <c r="M22" s="26">
        <v>0</v>
      </c>
      <c r="N22" s="23">
        <f>K22*M22</f>
        <v>0</v>
      </c>
      <c r="O22" s="37">
        <v>0</v>
      </c>
      <c r="P22" s="41"/>
      <c r="Q22" s="26">
        <v>0</v>
      </c>
      <c r="R22" s="100">
        <f>O22*Q22</f>
        <v>0</v>
      </c>
      <c r="S22" s="143">
        <f>F22+J22+N22+R22</f>
        <v>0</v>
      </c>
      <c r="T22" s="71"/>
    </row>
    <row r="23" spans="1:20">
      <c r="A23" s="1" t="s">
        <v>122</v>
      </c>
      <c r="B23" s="7" t="s">
        <v>123</v>
      </c>
      <c r="C23" s="20">
        <v>0</v>
      </c>
      <c r="D23" s="21"/>
      <c r="E23" s="26">
        <v>0</v>
      </c>
      <c r="F23" s="23">
        <f t="shared" ref="F23" si="10">C23*E23</f>
        <v>0</v>
      </c>
      <c r="G23" s="37">
        <v>0</v>
      </c>
      <c r="H23" s="41"/>
      <c r="I23" s="26">
        <v>0</v>
      </c>
      <c r="J23" s="23">
        <f t="shared" ref="J23" si="11">G23*I23</f>
        <v>0</v>
      </c>
      <c r="K23" s="37">
        <v>0</v>
      </c>
      <c r="L23" s="41"/>
      <c r="M23" s="26">
        <v>0</v>
      </c>
      <c r="N23" s="23">
        <f t="shared" ref="N23" si="12">K23*M23</f>
        <v>0</v>
      </c>
      <c r="O23" s="37">
        <v>0</v>
      </c>
      <c r="P23" s="41"/>
      <c r="Q23" s="26">
        <v>0</v>
      </c>
      <c r="R23" s="100">
        <f t="shared" ref="R23" si="13">O23*Q23</f>
        <v>0</v>
      </c>
      <c r="S23" s="143">
        <f t="shared" ref="S23" si="14">F23+J23+N23+R23</f>
        <v>0</v>
      </c>
      <c r="T23" s="71"/>
    </row>
    <row r="24" spans="1:20" s="13" customFormat="1">
      <c r="A24" s="73" t="s">
        <v>124</v>
      </c>
      <c r="B24" s="11"/>
      <c r="C24" s="15"/>
      <c r="D24" s="42"/>
      <c r="E24" s="43"/>
      <c r="F24" s="27">
        <f>SUM(F22:F23)</f>
        <v>0</v>
      </c>
      <c r="G24" s="33"/>
      <c r="H24" s="39"/>
      <c r="I24" s="43"/>
      <c r="J24" s="44">
        <f>SUM(J22:J23)</f>
        <v>0</v>
      </c>
      <c r="K24" s="33"/>
      <c r="L24" s="39"/>
      <c r="M24" s="43"/>
      <c r="N24" s="44">
        <f>SUM(N22:N23)</f>
        <v>0</v>
      </c>
      <c r="O24" s="33"/>
      <c r="P24" s="39"/>
      <c r="Q24" s="43"/>
      <c r="R24" s="101">
        <f>SUM(R22:R23)</f>
        <v>0</v>
      </c>
      <c r="S24" s="146">
        <f>SUM(S22:S23)</f>
        <v>0</v>
      </c>
      <c r="T24" s="71"/>
    </row>
    <row r="25" spans="1:20">
      <c r="A25" s="1"/>
      <c r="C25" s="20"/>
      <c r="F25" s="18"/>
      <c r="G25" s="37"/>
      <c r="H25" s="41"/>
      <c r="J25" s="36"/>
      <c r="K25" s="37"/>
      <c r="L25" s="41"/>
      <c r="N25" s="36"/>
      <c r="O25" s="37"/>
      <c r="P25" s="41"/>
      <c r="R25" s="98"/>
      <c r="S25" s="145"/>
      <c r="T25" s="71"/>
    </row>
    <row r="26" spans="1:20">
      <c r="A26" s="5" t="s">
        <v>125</v>
      </c>
      <c r="C26" s="20"/>
      <c r="F26" s="18"/>
      <c r="G26" s="37"/>
      <c r="H26" s="41"/>
      <c r="J26" s="36"/>
      <c r="K26" s="37"/>
      <c r="L26" s="41"/>
      <c r="N26" s="36"/>
      <c r="O26" s="37"/>
      <c r="P26" s="41"/>
      <c r="R26" s="98"/>
      <c r="S26" s="145"/>
      <c r="T26" s="71"/>
    </row>
    <row r="27" spans="1:20" s="97" customFormat="1">
      <c r="A27" s="90" t="s">
        <v>126</v>
      </c>
      <c r="B27" s="7" t="s">
        <v>127</v>
      </c>
      <c r="C27" s="91">
        <v>0</v>
      </c>
      <c r="D27" s="92"/>
      <c r="E27" s="93">
        <v>0</v>
      </c>
      <c r="F27" s="94">
        <f>C27*E27</f>
        <v>0</v>
      </c>
      <c r="G27" s="95">
        <v>0</v>
      </c>
      <c r="H27" s="96"/>
      <c r="I27" s="93">
        <v>0</v>
      </c>
      <c r="J27" s="94">
        <f>G27*I27</f>
        <v>0</v>
      </c>
      <c r="K27" s="95">
        <v>0</v>
      </c>
      <c r="L27" s="96"/>
      <c r="M27" s="93">
        <v>0</v>
      </c>
      <c r="N27" s="94">
        <f>K27*M27</f>
        <v>0</v>
      </c>
      <c r="O27" s="95">
        <v>0</v>
      </c>
      <c r="P27" s="96"/>
      <c r="Q27" s="93">
        <v>0</v>
      </c>
      <c r="R27" s="102">
        <f>O27*Q27</f>
        <v>0</v>
      </c>
      <c r="S27" s="143">
        <f>F27+J27+N27+R27</f>
        <v>0</v>
      </c>
      <c r="T27" s="71"/>
    </row>
    <row r="28" spans="1:20" s="13" customFormat="1">
      <c r="A28" s="73" t="s">
        <v>128</v>
      </c>
      <c r="B28" s="11"/>
      <c r="C28" s="15"/>
      <c r="D28" s="12"/>
      <c r="E28" s="24"/>
      <c r="F28" s="27">
        <f>SUM(F27:F27)</f>
        <v>0</v>
      </c>
      <c r="G28" s="33"/>
      <c r="H28" s="39"/>
      <c r="I28" s="24"/>
      <c r="J28" s="44">
        <f>SUM(J27:J27)</f>
        <v>0</v>
      </c>
      <c r="K28" s="33"/>
      <c r="L28" s="39"/>
      <c r="M28" s="24"/>
      <c r="N28" s="44">
        <f>SUM(N27:N27)</f>
        <v>0</v>
      </c>
      <c r="O28" s="33"/>
      <c r="P28" s="39"/>
      <c r="Q28" s="24"/>
      <c r="R28" s="101">
        <f>SUM(R27:R27)</f>
        <v>0</v>
      </c>
      <c r="S28" s="186">
        <f>SUM(S27)</f>
        <v>0</v>
      </c>
      <c r="T28" s="71"/>
    </row>
    <row r="29" spans="1:20">
      <c r="A29" s="1"/>
      <c r="C29" s="20"/>
      <c r="F29" s="18"/>
      <c r="G29" s="37"/>
      <c r="H29" s="41"/>
      <c r="J29" s="36"/>
      <c r="K29" s="37"/>
      <c r="L29" s="41"/>
      <c r="N29" s="36"/>
      <c r="O29" s="37"/>
      <c r="P29" s="41"/>
      <c r="R29" s="98"/>
      <c r="S29" s="145"/>
      <c r="T29" s="71"/>
    </row>
    <row r="30" spans="1:20">
      <c r="A30" s="5" t="s">
        <v>129</v>
      </c>
      <c r="C30" s="20"/>
      <c r="F30" s="18"/>
      <c r="G30" s="37"/>
      <c r="H30" s="41"/>
      <c r="J30" s="36"/>
      <c r="K30" s="37"/>
      <c r="L30" s="41"/>
      <c r="N30" s="36"/>
      <c r="O30" s="37"/>
      <c r="P30" s="41"/>
      <c r="R30" s="98"/>
      <c r="S30" s="145"/>
      <c r="T30" s="71"/>
    </row>
    <row r="31" spans="1:20">
      <c r="A31" s="1" t="s">
        <v>130</v>
      </c>
      <c r="B31" s="7" t="s">
        <v>131</v>
      </c>
      <c r="C31" s="20">
        <v>0</v>
      </c>
      <c r="E31" s="9">
        <v>0</v>
      </c>
      <c r="F31" s="23">
        <f>C31*E31</f>
        <v>0</v>
      </c>
      <c r="G31" s="37">
        <v>0</v>
      </c>
      <c r="H31" s="41"/>
      <c r="I31" s="9">
        <v>0</v>
      </c>
      <c r="J31" s="23">
        <f>G31*I31</f>
        <v>0</v>
      </c>
      <c r="K31" s="37">
        <v>0</v>
      </c>
      <c r="L31" s="41"/>
      <c r="M31" s="9">
        <v>0</v>
      </c>
      <c r="N31" s="23">
        <f>K31*M31</f>
        <v>0</v>
      </c>
      <c r="O31" s="37">
        <v>0</v>
      </c>
      <c r="P31" s="41"/>
      <c r="Q31" s="9">
        <v>0</v>
      </c>
      <c r="R31" s="100">
        <f>O31*Q31</f>
        <v>0</v>
      </c>
      <c r="S31" s="143">
        <f>F31+J31+N31+R31</f>
        <v>0</v>
      </c>
      <c r="T31" s="71"/>
    </row>
    <row r="32" spans="1:20">
      <c r="A32" s="1" t="s">
        <v>132</v>
      </c>
      <c r="B32" s="7" t="s">
        <v>133</v>
      </c>
      <c r="C32" s="20">
        <v>0</v>
      </c>
      <c r="E32" s="9">
        <v>0</v>
      </c>
      <c r="F32" s="23">
        <f>C32*E32</f>
        <v>0</v>
      </c>
      <c r="G32" s="37">
        <v>0</v>
      </c>
      <c r="H32" s="41"/>
      <c r="I32" s="9">
        <v>0</v>
      </c>
      <c r="J32" s="23">
        <f>G32*I32</f>
        <v>0</v>
      </c>
      <c r="K32" s="37">
        <v>0</v>
      </c>
      <c r="L32" s="41"/>
      <c r="M32" s="9">
        <v>0</v>
      </c>
      <c r="N32" s="23">
        <f>K32*M32</f>
        <v>0</v>
      </c>
      <c r="O32" s="37">
        <v>0</v>
      </c>
      <c r="P32" s="41"/>
      <c r="Q32" s="9">
        <v>0</v>
      </c>
      <c r="R32" s="100">
        <f>O32*Q32</f>
        <v>0</v>
      </c>
      <c r="S32" s="143">
        <f>F32+J32+N32+R32</f>
        <v>0</v>
      </c>
      <c r="T32" s="71"/>
    </row>
    <row r="33" spans="1:20">
      <c r="A33" s="73" t="s">
        <v>134</v>
      </c>
      <c r="C33" s="20"/>
      <c r="F33" s="27">
        <f>SUM(F31:F32)</f>
        <v>0</v>
      </c>
      <c r="G33" s="37"/>
      <c r="H33" s="41"/>
      <c r="J33" s="27">
        <f>SUM(J31:J32)</f>
        <v>0</v>
      </c>
      <c r="K33" s="37"/>
      <c r="L33" s="41"/>
      <c r="N33" s="27">
        <f>SUM(N31:N32)</f>
        <v>0</v>
      </c>
      <c r="O33" s="37"/>
      <c r="P33" s="41"/>
      <c r="R33" s="82">
        <f>SUM(R31:R32)</f>
        <v>0</v>
      </c>
      <c r="S33" s="147">
        <f>SUM(S31:S32)</f>
        <v>0</v>
      </c>
      <c r="T33" s="71"/>
    </row>
    <row r="34" spans="1:20">
      <c r="A34" s="1"/>
      <c r="C34" s="20"/>
      <c r="F34" s="18"/>
      <c r="G34" s="37"/>
      <c r="H34" s="41"/>
      <c r="J34" s="36"/>
      <c r="K34" s="37"/>
      <c r="L34" s="41"/>
      <c r="N34" s="36"/>
      <c r="O34" s="37"/>
      <c r="P34" s="41"/>
      <c r="R34" s="98"/>
      <c r="S34" s="145"/>
      <c r="T34" s="71"/>
    </row>
    <row r="35" spans="1:20">
      <c r="A35" s="28" t="s">
        <v>135</v>
      </c>
      <c r="C35" s="20"/>
      <c r="F35" s="18"/>
      <c r="G35" s="37"/>
      <c r="H35" s="41"/>
      <c r="J35" s="36"/>
      <c r="K35" s="37"/>
      <c r="L35" s="41"/>
      <c r="N35" s="36"/>
      <c r="O35" s="37"/>
      <c r="P35" s="41"/>
      <c r="R35" s="98"/>
      <c r="S35" s="145"/>
      <c r="T35" s="71"/>
    </row>
    <row r="36" spans="1:20">
      <c r="A36" s="29" t="s">
        <v>136</v>
      </c>
      <c r="B36" s="30" t="s">
        <v>137</v>
      </c>
      <c r="C36" s="20">
        <v>0</v>
      </c>
      <c r="D36" s="21">
        <v>0</v>
      </c>
      <c r="E36" s="26">
        <v>0</v>
      </c>
      <c r="F36" s="23">
        <f>C36*D36*E36</f>
        <v>0</v>
      </c>
      <c r="G36" s="45">
        <v>0</v>
      </c>
      <c r="H36" s="21">
        <v>0</v>
      </c>
      <c r="I36" s="26">
        <v>0</v>
      </c>
      <c r="J36" s="23">
        <f>G36*H36*I36</f>
        <v>0</v>
      </c>
      <c r="K36" s="45">
        <v>0</v>
      </c>
      <c r="L36" s="21">
        <v>0</v>
      </c>
      <c r="M36" s="26">
        <v>0</v>
      </c>
      <c r="N36" s="23">
        <f>K36*L36*M36</f>
        <v>0</v>
      </c>
      <c r="O36" s="45">
        <v>0</v>
      </c>
      <c r="P36" s="21">
        <v>0</v>
      </c>
      <c r="Q36" s="26">
        <v>0</v>
      </c>
      <c r="R36" s="100">
        <f>O36*P36*Q36</f>
        <v>0</v>
      </c>
      <c r="S36" s="143">
        <f>F36+J36+N36+R36</f>
        <v>0</v>
      </c>
      <c r="T36" s="71"/>
    </row>
    <row r="37" spans="1:20">
      <c r="A37" s="29" t="s">
        <v>138</v>
      </c>
      <c r="B37" s="30" t="s">
        <v>139</v>
      </c>
      <c r="C37" s="20">
        <v>0</v>
      </c>
      <c r="D37" s="21"/>
      <c r="E37" s="26">
        <v>0</v>
      </c>
      <c r="F37" s="23">
        <f t="shared" ref="F37:F38" si="15">C37*E37</f>
        <v>0</v>
      </c>
      <c r="G37" s="46">
        <v>0</v>
      </c>
      <c r="H37" s="21"/>
      <c r="I37" s="26">
        <v>0</v>
      </c>
      <c r="J37" s="23">
        <f t="shared" ref="J37:J38" si="16">G37*I37</f>
        <v>0</v>
      </c>
      <c r="K37" s="46">
        <v>0</v>
      </c>
      <c r="L37" s="21"/>
      <c r="M37" s="26">
        <v>0</v>
      </c>
      <c r="N37" s="23">
        <f t="shared" ref="N37:N38" si="17">K37*M37</f>
        <v>0</v>
      </c>
      <c r="O37" s="46">
        <v>0</v>
      </c>
      <c r="P37" s="21"/>
      <c r="Q37" s="26">
        <v>0</v>
      </c>
      <c r="R37" s="100">
        <f t="shared" ref="R37:R38" si="18">O37*Q37</f>
        <v>0</v>
      </c>
      <c r="S37" s="143">
        <f t="shared" ref="S37:S38" si="19">F37+J37+N37+R37</f>
        <v>0</v>
      </c>
      <c r="T37" s="71"/>
    </row>
    <row r="38" spans="1:20">
      <c r="A38" s="29" t="s">
        <v>140</v>
      </c>
      <c r="B38" s="30" t="s">
        <v>141</v>
      </c>
      <c r="C38" s="20">
        <v>0</v>
      </c>
      <c r="D38" s="21"/>
      <c r="E38" s="26">
        <v>0</v>
      </c>
      <c r="F38" s="23">
        <f t="shared" si="15"/>
        <v>0</v>
      </c>
      <c r="G38" s="46">
        <v>0</v>
      </c>
      <c r="H38" s="21"/>
      <c r="I38" s="26">
        <v>0</v>
      </c>
      <c r="J38" s="23">
        <f t="shared" si="16"/>
        <v>0</v>
      </c>
      <c r="K38" s="46">
        <v>0</v>
      </c>
      <c r="L38" s="21"/>
      <c r="M38" s="26">
        <v>0</v>
      </c>
      <c r="N38" s="23">
        <f t="shared" si="17"/>
        <v>0</v>
      </c>
      <c r="O38" s="46">
        <v>0</v>
      </c>
      <c r="P38" s="21"/>
      <c r="Q38" s="26">
        <v>0</v>
      </c>
      <c r="R38" s="100">
        <f t="shared" si="18"/>
        <v>0</v>
      </c>
      <c r="S38" s="143">
        <f t="shared" si="19"/>
        <v>0</v>
      </c>
      <c r="T38" s="71"/>
    </row>
    <row r="39" spans="1:20" s="13" customFormat="1">
      <c r="A39" s="72" t="s">
        <v>142</v>
      </c>
      <c r="B39" s="11"/>
      <c r="C39" s="15"/>
      <c r="D39" s="12"/>
      <c r="E39" s="24"/>
      <c r="F39" s="25">
        <f>SUM(F36:F38)</f>
        <v>0</v>
      </c>
      <c r="G39" s="33"/>
      <c r="H39" s="39"/>
      <c r="I39" s="47"/>
      <c r="J39" s="40">
        <f>SUM(J36:J38)</f>
        <v>0</v>
      </c>
      <c r="K39" s="33"/>
      <c r="L39" s="39"/>
      <c r="M39" s="47"/>
      <c r="N39" s="40">
        <f>SUM(N36:N38)</f>
        <v>0</v>
      </c>
      <c r="O39" s="33"/>
      <c r="P39" s="39"/>
      <c r="Q39" s="47"/>
      <c r="R39" s="47">
        <f>SUM(R36:R38)</f>
        <v>0</v>
      </c>
      <c r="S39" s="144">
        <f>SUM(S36:S38)</f>
        <v>0</v>
      </c>
      <c r="T39" s="71"/>
    </row>
    <row r="40" spans="1:20" s="13" customFormat="1">
      <c r="A40" s="14"/>
      <c r="B40" s="11"/>
      <c r="C40" s="15"/>
      <c r="D40" s="12"/>
      <c r="E40" s="24"/>
      <c r="F40" s="25"/>
      <c r="G40" s="33"/>
      <c r="H40" s="39"/>
      <c r="I40" s="47"/>
      <c r="J40" s="40"/>
      <c r="K40" s="33"/>
      <c r="L40" s="39"/>
      <c r="M40" s="47"/>
      <c r="N40" s="40"/>
      <c r="O40" s="33"/>
      <c r="P40" s="39"/>
      <c r="Q40" s="47"/>
      <c r="R40" s="47"/>
      <c r="S40" s="142"/>
      <c r="T40" s="71"/>
    </row>
    <row r="41" spans="1:20" s="13" customFormat="1">
      <c r="A41" s="174" t="s">
        <v>143</v>
      </c>
      <c r="B41" s="175"/>
      <c r="C41" s="176"/>
      <c r="D41" s="177"/>
      <c r="E41" s="178"/>
      <c r="F41" s="179">
        <f>F12+F19+F24+F28+F33+F39</f>
        <v>0</v>
      </c>
      <c r="G41" s="176"/>
      <c r="H41" s="177"/>
      <c r="I41" s="178"/>
      <c r="J41" s="179">
        <f>J12+J19+J24+J28+J33+J39</f>
        <v>0</v>
      </c>
      <c r="K41" s="176"/>
      <c r="L41" s="177"/>
      <c r="M41" s="178"/>
      <c r="N41" s="179">
        <f>N12+N19+N24+N28+N33+N39</f>
        <v>0</v>
      </c>
      <c r="O41" s="176"/>
      <c r="P41" s="177"/>
      <c r="Q41" s="178"/>
      <c r="R41" s="179">
        <f>R12+R19+R24+R28+R33+R39</f>
        <v>0</v>
      </c>
      <c r="S41" s="185">
        <f>S12+S19+S24+S28+S33+S39</f>
        <v>0</v>
      </c>
      <c r="T41" s="71"/>
    </row>
    <row r="42" spans="1:20" s="13" customFormat="1">
      <c r="A42" s="173"/>
      <c r="B42" s="11"/>
      <c r="C42" s="15"/>
      <c r="D42" s="12"/>
      <c r="E42" s="24"/>
      <c r="F42" s="25"/>
      <c r="G42" s="15"/>
      <c r="H42" s="12"/>
      <c r="I42" s="24"/>
      <c r="J42" s="25"/>
      <c r="K42" s="15"/>
      <c r="L42" s="12"/>
      <c r="M42" s="24"/>
      <c r="N42" s="25"/>
      <c r="O42" s="15"/>
      <c r="P42" s="12"/>
      <c r="Q42" s="24"/>
      <c r="R42" s="25"/>
      <c r="S42" s="142"/>
      <c r="T42" s="71"/>
    </row>
    <row r="43" spans="1:20" s="13" customFormat="1">
      <c r="A43" s="72" t="s">
        <v>144</v>
      </c>
      <c r="B43" s="11"/>
      <c r="C43" s="15"/>
      <c r="D43" s="12"/>
      <c r="E43" s="24"/>
      <c r="F43" s="25">
        <f>F12+F19+F24+F28+F33+F39</f>
        <v>0</v>
      </c>
      <c r="G43" s="15"/>
      <c r="H43" s="12"/>
      <c r="I43" s="24"/>
      <c r="J43" s="25">
        <f>J12+J19+J24+J28+J33+J39</f>
        <v>0</v>
      </c>
      <c r="K43" s="15"/>
      <c r="L43" s="12"/>
      <c r="M43" s="24"/>
      <c r="N43" s="25">
        <f>N12+N19+N24+N28+N33+N39</f>
        <v>0</v>
      </c>
      <c r="O43" s="15"/>
      <c r="P43" s="12"/>
      <c r="Q43" s="24"/>
      <c r="R43" s="25">
        <f>R12+R19+R24+R28+R33+R39</f>
        <v>0</v>
      </c>
      <c r="S43" s="186">
        <f>F43+J43+N43+R43</f>
        <v>0</v>
      </c>
      <c r="T43" s="71"/>
    </row>
    <row r="44" spans="1:20" s="13" customFormat="1">
      <c r="A44" s="173"/>
      <c r="B44" s="11"/>
      <c r="C44" s="15"/>
      <c r="D44" s="12"/>
      <c r="E44" s="24"/>
      <c r="F44" s="25"/>
      <c r="G44" s="15"/>
      <c r="H44" s="12"/>
      <c r="I44" s="24"/>
      <c r="J44" s="25"/>
      <c r="K44" s="15"/>
      <c r="L44" s="12"/>
      <c r="M44" s="24"/>
      <c r="N44" s="25"/>
      <c r="O44" s="15"/>
      <c r="P44" s="12"/>
      <c r="Q44" s="24"/>
      <c r="R44" s="25"/>
      <c r="S44" s="142"/>
      <c r="T44" s="71"/>
    </row>
    <row r="45" spans="1:20" s="13" customFormat="1">
      <c r="A45" s="174" t="s">
        <v>145</v>
      </c>
      <c r="B45" s="175"/>
      <c r="C45" s="176"/>
      <c r="D45" s="180">
        <v>0.1</v>
      </c>
      <c r="E45" s="178"/>
      <c r="F45" s="179">
        <f>F43*D45</f>
        <v>0</v>
      </c>
      <c r="G45" s="176"/>
      <c r="H45" s="180">
        <v>0.1</v>
      </c>
      <c r="I45" s="178"/>
      <c r="J45" s="179">
        <f>J43*H45</f>
        <v>0</v>
      </c>
      <c r="K45" s="176"/>
      <c r="L45" s="180">
        <v>0.1</v>
      </c>
      <c r="M45" s="178"/>
      <c r="N45" s="179">
        <f>N43*L45</f>
        <v>0</v>
      </c>
      <c r="O45" s="176"/>
      <c r="P45" s="180">
        <v>0.1</v>
      </c>
      <c r="Q45" s="178"/>
      <c r="R45" s="179">
        <f>R43*P45</f>
        <v>0</v>
      </c>
      <c r="S45" s="185">
        <f>S43*P45</f>
        <v>0</v>
      </c>
      <c r="T45" s="71"/>
    </row>
    <row r="46" spans="1:20" s="13" customFormat="1">
      <c r="A46" s="173"/>
      <c r="B46" s="11"/>
      <c r="C46" s="15"/>
      <c r="D46" s="12"/>
      <c r="E46" s="24"/>
      <c r="F46" s="25"/>
      <c r="G46" s="15"/>
      <c r="H46" s="12"/>
      <c r="I46" s="24"/>
      <c r="J46" s="25"/>
      <c r="K46" s="15"/>
      <c r="L46" s="12"/>
      <c r="M46" s="24"/>
      <c r="N46" s="25"/>
      <c r="O46" s="15"/>
      <c r="P46" s="12"/>
      <c r="Q46" s="24"/>
      <c r="R46" s="25"/>
      <c r="S46" s="142"/>
      <c r="T46" s="71"/>
    </row>
    <row r="47" spans="1:20" s="31" customFormat="1">
      <c r="A47" s="181" t="s">
        <v>146</v>
      </c>
      <c r="B47" s="182"/>
      <c r="C47" s="183"/>
      <c r="D47" s="184"/>
      <c r="E47" s="178"/>
      <c r="F47" s="179">
        <f>F41+F45</f>
        <v>0</v>
      </c>
      <c r="G47" s="183"/>
      <c r="H47" s="184"/>
      <c r="I47" s="178"/>
      <c r="J47" s="179">
        <f>J41+J45</f>
        <v>0</v>
      </c>
      <c r="K47" s="183"/>
      <c r="L47" s="184"/>
      <c r="M47" s="178"/>
      <c r="N47" s="179">
        <f>N41+N45</f>
        <v>0</v>
      </c>
      <c r="O47" s="183"/>
      <c r="P47" s="184"/>
      <c r="Q47" s="178"/>
      <c r="R47" s="179">
        <f>R41+R45</f>
        <v>0</v>
      </c>
      <c r="S47" s="185">
        <f>S41+S45</f>
        <v>0</v>
      </c>
      <c r="T47" s="149"/>
    </row>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
  <sheetViews>
    <sheetView rightToLeft="1" workbookViewId="0">
      <selection activeCell="B5" sqref="B5:F10"/>
    </sheetView>
  </sheetViews>
  <sheetFormatPr defaultColWidth="8.85546875" defaultRowHeight="12.75"/>
  <cols>
    <col min="1" max="1" width="3.85546875" style="2" customWidth="1"/>
    <col min="2" max="2" width="10" style="3" bestFit="1" customWidth="1"/>
    <col min="3" max="4" width="35.42578125" style="3" customWidth="1"/>
    <col min="5" max="5" width="19" style="3" customWidth="1"/>
    <col min="6" max="6" width="19" style="153" customWidth="1"/>
    <col min="7" max="8" width="24.42578125" style="4" customWidth="1"/>
    <col min="9" max="246" width="8.85546875" style="4"/>
    <col min="247" max="249" width="24.42578125" style="4" customWidth="1"/>
    <col min="250" max="250" width="8.85546875" style="4"/>
    <col min="251" max="251" width="28.42578125" style="4" customWidth="1"/>
    <col min="252" max="253" width="25" style="4" customWidth="1"/>
    <col min="254" max="502" width="8.85546875" style="4"/>
    <col min="503" max="505" width="24.42578125" style="4" customWidth="1"/>
    <col min="506" max="506" width="8.85546875" style="4"/>
    <col min="507" max="507" width="28.42578125" style="4" customWidth="1"/>
    <col min="508" max="509" width="25" style="4" customWidth="1"/>
    <col min="510" max="758" width="8.85546875" style="4"/>
    <col min="759" max="761" width="24.42578125" style="4" customWidth="1"/>
    <col min="762" max="762" width="8.85546875" style="4"/>
    <col min="763" max="763" width="28.42578125" style="4" customWidth="1"/>
    <col min="764" max="765" width="25" style="4" customWidth="1"/>
    <col min="766" max="1014" width="8.85546875" style="4"/>
    <col min="1015" max="1017" width="24.42578125" style="4" customWidth="1"/>
    <col min="1018" max="1018" width="8.85546875" style="4"/>
    <col min="1019" max="1019" width="28.42578125" style="4" customWidth="1"/>
    <col min="1020" max="1021" width="25" style="4" customWidth="1"/>
    <col min="1022" max="1270" width="8.85546875" style="4"/>
    <col min="1271" max="1273" width="24.42578125" style="4" customWidth="1"/>
    <col min="1274" max="1274" width="8.85546875" style="4"/>
    <col min="1275" max="1275" width="28.42578125" style="4" customWidth="1"/>
    <col min="1276" max="1277" width="25" style="4" customWidth="1"/>
    <col min="1278" max="1526" width="8.85546875" style="4"/>
    <col min="1527" max="1529" width="24.42578125" style="4" customWidth="1"/>
    <col min="1530" max="1530" width="8.85546875" style="4"/>
    <col min="1531" max="1531" width="28.42578125" style="4" customWidth="1"/>
    <col min="1532" max="1533" width="25" style="4" customWidth="1"/>
    <col min="1534" max="1782" width="8.85546875" style="4"/>
    <col min="1783" max="1785" width="24.42578125" style="4" customWidth="1"/>
    <col min="1786" max="1786" width="8.85546875" style="4"/>
    <col min="1787" max="1787" width="28.42578125" style="4" customWidth="1"/>
    <col min="1788" max="1789" width="25" style="4" customWidth="1"/>
    <col min="1790" max="2038" width="8.85546875" style="4"/>
    <col min="2039" max="2041" width="24.42578125" style="4" customWidth="1"/>
    <col min="2042" max="2042" width="8.85546875" style="4"/>
    <col min="2043" max="2043" width="28.42578125" style="4" customWidth="1"/>
    <col min="2044" max="2045" width="25" style="4" customWidth="1"/>
    <col min="2046" max="2294" width="8.85546875" style="4"/>
    <col min="2295" max="2297" width="24.42578125" style="4" customWidth="1"/>
    <col min="2298" max="2298" width="8.85546875" style="4"/>
    <col min="2299" max="2299" width="28.42578125" style="4" customWidth="1"/>
    <col min="2300" max="2301" width="25" style="4" customWidth="1"/>
    <col min="2302" max="2550" width="8.85546875" style="4"/>
    <col min="2551" max="2553" width="24.42578125" style="4" customWidth="1"/>
    <col min="2554" max="2554" width="8.85546875" style="4"/>
    <col min="2555" max="2555" width="28.42578125" style="4" customWidth="1"/>
    <col min="2556" max="2557" width="25" style="4" customWidth="1"/>
    <col min="2558" max="2806" width="8.85546875" style="4"/>
    <col min="2807" max="2809" width="24.42578125" style="4" customWidth="1"/>
    <col min="2810" max="2810" width="8.85546875" style="4"/>
    <col min="2811" max="2811" width="28.42578125" style="4" customWidth="1"/>
    <col min="2812" max="2813" width="25" style="4" customWidth="1"/>
    <col min="2814" max="3062" width="8.85546875" style="4"/>
    <col min="3063" max="3065" width="24.42578125" style="4" customWidth="1"/>
    <col min="3066" max="3066" width="8.85546875" style="4"/>
    <col min="3067" max="3067" width="28.42578125" style="4" customWidth="1"/>
    <col min="3068" max="3069" width="25" style="4" customWidth="1"/>
    <col min="3070" max="3318" width="8.85546875" style="4"/>
    <col min="3319" max="3321" width="24.42578125" style="4" customWidth="1"/>
    <col min="3322" max="3322" width="8.85546875" style="4"/>
    <col min="3323" max="3323" width="28.42578125" style="4" customWidth="1"/>
    <col min="3324" max="3325" width="25" style="4" customWidth="1"/>
    <col min="3326" max="3574" width="8.85546875" style="4"/>
    <col min="3575" max="3577" width="24.42578125" style="4" customWidth="1"/>
    <col min="3578" max="3578" width="8.85546875" style="4"/>
    <col min="3579" max="3579" width="28.42578125" style="4" customWidth="1"/>
    <col min="3580" max="3581" width="25" style="4" customWidth="1"/>
    <col min="3582" max="3830" width="8.85546875" style="4"/>
    <col min="3831" max="3833" width="24.42578125" style="4" customWidth="1"/>
    <col min="3834" max="3834" width="8.85546875" style="4"/>
    <col min="3835" max="3835" width="28.42578125" style="4" customWidth="1"/>
    <col min="3836" max="3837" width="25" style="4" customWidth="1"/>
    <col min="3838" max="4086" width="8.85546875" style="4"/>
    <col min="4087" max="4089" width="24.42578125" style="4" customWidth="1"/>
    <col min="4090" max="4090" width="8.85546875" style="4"/>
    <col min="4091" max="4091" width="28.42578125" style="4" customWidth="1"/>
    <col min="4092" max="4093" width="25" style="4" customWidth="1"/>
    <col min="4094" max="4342" width="8.85546875" style="4"/>
    <col min="4343" max="4345" width="24.42578125" style="4" customWidth="1"/>
    <col min="4346" max="4346" width="8.85546875" style="4"/>
    <col min="4347" max="4347" width="28.42578125" style="4" customWidth="1"/>
    <col min="4348" max="4349" width="25" style="4" customWidth="1"/>
    <col min="4350" max="4598" width="8.85546875" style="4"/>
    <col min="4599" max="4601" width="24.42578125" style="4" customWidth="1"/>
    <col min="4602" max="4602" width="8.85546875" style="4"/>
    <col min="4603" max="4603" width="28.42578125" style="4" customWidth="1"/>
    <col min="4604" max="4605" width="25" style="4" customWidth="1"/>
    <col min="4606" max="4854" width="8.85546875" style="4"/>
    <col min="4855" max="4857" width="24.42578125" style="4" customWidth="1"/>
    <col min="4858" max="4858" width="8.85546875" style="4"/>
    <col min="4859" max="4859" width="28.42578125" style="4" customWidth="1"/>
    <col min="4860" max="4861" width="25" style="4" customWidth="1"/>
    <col min="4862" max="5110" width="8.85546875" style="4"/>
    <col min="5111" max="5113" width="24.42578125" style="4" customWidth="1"/>
    <col min="5114" max="5114" width="8.85546875" style="4"/>
    <col min="5115" max="5115" width="28.42578125" style="4" customWidth="1"/>
    <col min="5116" max="5117" width="25" style="4" customWidth="1"/>
    <col min="5118" max="5366" width="8.85546875" style="4"/>
    <col min="5367" max="5369" width="24.42578125" style="4" customWidth="1"/>
    <col min="5370" max="5370" width="8.85546875" style="4"/>
    <col min="5371" max="5371" width="28.42578125" style="4" customWidth="1"/>
    <col min="5372" max="5373" width="25" style="4" customWidth="1"/>
    <col min="5374" max="5622" width="8.85546875" style="4"/>
    <col min="5623" max="5625" width="24.42578125" style="4" customWidth="1"/>
    <col min="5626" max="5626" width="8.85546875" style="4"/>
    <col min="5627" max="5627" width="28.42578125" style="4" customWidth="1"/>
    <col min="5628" max="5629" width="25" style="4" customWidth="1"/>
    <col min="5630" max="5878" width="8.85546875" style="4"/>
    <col min="5879" max="5881" width="24.42578125" style="4" customWidth="1"/>
    <col min="5882" max="5882" width="8.85546875" style="4"/>
    <col min="5883" max="5883" width="28.42578125" style="4" customWidth="1"/>
    <col min="5884" max="5885" width="25" style="4" customWidth="1"/>
    <col min="5886" max="6134" width="8.85546875" style="4"/>
    <col min="6135" max="6137" width="24.42578125" style="4" customWidth="1"/>
    <col min="6138" max="6138" width="8.85546875" style="4"/>
    <col min="6139" max="6139" width="28.42578125" style="4" customWidth="1"/>
    <col min="6140" max="6141" width="25" style="4" customWidth="1"/>
    <col min="6142" max="6390" width="8.85546875" style="4"/>
    <col min="6391" max="6393" width="24.42578125" style="4" customWidth="1"/>
    <col min="6394" max="6394" width="8.85546875" style="4"/>
    <col min="6395" max="6395" width="28.42578125" style="4" customWidth="1"/>
    <col min="6396" max="6397" width="25" style="4" customWidth="1"/>
    <col min="6398" max="6646" width="8.85546875" style="4"/>
    <col min="6647" max="6649" width="24.42578125" style="4" customWidth="1"/>
    <col min="6650" max="6650" width="8.85546875" style="4"/>
    <col min="6651" max="6651" width="28.42578125" style="4" customWidth="1"/>
    <col min="6652" max="6653" width="25" style="4" customWidth="1"/>
    <col min="6654" max="6902" width="8.85546875" style="4"/>
    <col min="6903" max="6905" width="24.42578125" style="4" customWidth="1"/>
    <col min="6906" max="6906" width="8.85546875" style="4"/>
    <col min="6907" max="6907" width="28.42578125" style="4" customWidth="1"/>
    <col min="6908" max="6909" width="25" style="4" customWidth="1"/>
    <col min="6910" max="7158" width="8.85546875" style="4"/>
    <col min="7159" max="7161" width="24.42578125" style="4" customWidth="1"/>
    <col min="7162" max="7162" width="8.85546875" style="4"/>
    <col min="7163" max="7163" width="28.42578125" style="4" customWidth="1"/>
    <col min="7164" max="7165" width="25" style="4" customWidth="1"/>
    <col min="7166" max="7414" width="8.85546875" style="4"/>
    <col min="7415" max="7417" width="24.42578125" style="4" customWidth="1"/>
    <col min="7418" max="7418" width="8.85546875" style="4"/>
    <col min="7419" max="7419" width="28.42578125" style="4" customWidth="1"/>
    <col min="7420" max="7421" width="25" style="4" customWidth="1"/>
    <col min="7422" max="7670" width="8.85546875" style="4"/>
    <col min="7671" max="7673" width="24.42578125" style="4" customWidth="1"/>
    <col min="7674" max="7674" width="8.85546875" style="4"/>
    <col min="7675" max="7675" width="28.42578125" style="4" customWidth="1"/>
    <col min="7676" max="7677" width="25" style="4" customWidth="1"/>
    <col min="7678" max="7926" width="8.85546875" style="4"/>
    <col min="7927" max="7929" width="24.42578125" style="4" customWidth="1"/>
    <col min="7930" max="7930" width="8.85546875" style="4"/>
    <col min="7931" max="7931" width="28.42578125" style="4" customWidth="1"/>
    <col min="7932" max="7933" width="25" style="4" customWidth="1"/>
    <col min="7934" max="8182" width="8.85546875" style="4"/>
    <col min="8183" max="8185" width="24.42578125" style="4" customWidth="1"/>
    <col min="8186" max="8186" width="8.85546875" style="4"/>
    <col min="8187" max="8187" width="28.42578125" style="4" customWidth="1"/>
    <col min="8188" max="8189" width="25" style="4" customWidth="1"/>
    <col min="8190" max="8438" width="8.85546875" style="4"/>
    <col min="8439" max="8441" width="24.42578125" style="4" customWidth="1"/>
    <col min="8442" max="8442" width="8.85546875" style="4"/>
    <col min="8443" max="8443" width="28.42578125" style="4" customWidth="1"/>
    <col min="8444" max="8445" width="25" style="4" customWidth="1"/>
    <col min="8446" max="8694" width="8.85546875" style="4"/>
    <col min="8695" max="8697" width="24.42578125" style="4" customWidth="1"/>
    <col min="8698" max="8698" width="8.85546875" style="4"/>
    <col min="8699" max="8699" width="28.42578125" style="4" customWidth="1"/>
    <col min="8700" max="8701" width="25" style="4" customWidth="1"/>
    <col min="8702" max="8950" width="8.85546875" style="4"/>
    <col min="8951" max="8953" width="24.42578125" style="4" customWidth="1"/>
    <col min="8954" max="8954" width="8.85546875" style="4"/>
    <col min="8955" max="8955" width="28.42578125" style="4" customWidth="1"/>
    <col min="8956" max="8957" width="25" style="4" customWidth="1"/>
    <col min="8958" max="9206" width="8.85546875" style="4"/>
    <col min="9207" max="9209" width="24.42578125" style="4" customWidth="1"/>
    <col min="9210" max="9210" width="8.85546875" style="4"/>
    <col min="9211" max="9211" width="28.42578125" style="4" customWidth="1"/>
    <col min="9212" max="9213" width="25" style="4" customWidth="1"/>
    <col min="9214" max="9462" width="8.85546875" style="4"/>
    <col min="9463" max="9465" width="24.42578125" style="4" customWidth="1"/>
    <col min="9466" max="9466" width="8.85546875" style="4"/>
    <col min="9467" max="9467" width="28.42578125" style="4" customWidth="1"/>
    <col min="9468" max="9469" width="25" style="4" customWidth="1"/>
    <col min="9470" max="9718" width="8.85546875" style="4"/>
    <col min="9719" max="9721" width="24.42578125" style="4" customWidth="1"/>
    <col min="9722" max="9722" width="8.85546875" style="4"/>
    <col min="9723" max="9723" width="28.42578125" style="4" customWidth="1"/>
    <col min="9724" max="9725" width="25" style="4" customWidth="1"/>
    <col min="9726" max="9974" width="8.85546875" style="4"/>
    <col min="9975" max="9977" width="24.42578125" style="4" customWidth="1"/>
    <col min="9978" max="9978" width="8.85546875" style="4"/>
    <col min="9979" max="9979" width="28.42578125" style="4" customWidth="1"/>
    <col min="9980" max="9981" width="25" style="4" customWidth="1"/>
    <col min="9982" max="10230" width="8.85546875" style="4"/>
    <col min="10231" max="10233" width="24.42578125" style="4" customWidth="1"/>
    <col min="10234" max="10234" width="8.85546875" style="4"/>
    <col min="10235" max="10235" width="28.42578125" style="4" customWidth="1"/>
    <col min="10236" max="10237" width="25" style="4" customWidth="1"/>
    <col min="10238" max="10486" width="8.85546875" style="4"/>
    <col min="10487" max="10489" width="24.42578125" style="4" customWidth="1"/>
    <col min="10490" max="10490" width="8.85546875" style="4"/>
    <col min="10491" max="10491" width="28.42578125" style="4" customWidth="1"/>
    <col min="10492" max="10493" width="25" style="4" customWidth="1"/>
    <col min="10494" max="10742" width="8.85546875" style="4"/>
    <col min="10743" max="10745" width="24.42578125" style="4" customWidth="1"/>
    <col min="10746" max="10746" width="8.85546875" style="4"/>
    <col min="10747" max="10747" width="28.42578125" style="4" customWidth="1"/>
    <col min="10748" max="10749" width="25" style="4" customWidth="1"/>
    <col min="10750" max="10998" width="8.85546875" style="4"/>
    <col min="10999" max="11001" width="24.42578125" style="4" customWidth="1"/>
    <col min="11002" max="11002" width="8.85546875" style="4"/>
    <col min="11003" max="11003" width="28.42578125" style="4" customWidth="1"/>
    <col min="11004" max="11005" width="25" style="4" customWidth="1"/>
    <col min="11006" max="11254" width="8.85546875" style="4"/>
    <col min="11255" max="11257" width="24.42578125" style="4" customWidth="1"/>
    <col min="11258" max="11258" width="8.85546875" style="4"/>
    <col min="11259" max="11259" width="28.42578125" style="4" customWidth="1"/>
    <col min="11260" max="11261" width="25" style="4" customWidth="1"/>
    <col min="11262" max="11510" width="8.85546875" style="4"/>
    <col min="11511" max="11513" width="24.42578125" style="4" customWidth="1"/>
    <col min="11514" max="11514" width="8.85546875" style="4"/>
    <col min="11515" max="11515" width="28.42578125" style="4" customWidth="1"/>
    <col min="11516" max="11517" width="25" style="4" customWidth="1"/>
    <col min="11518" max="11766" width="8.85546875" style="4"/>
    <col min="11767" max="11769" width="24.42578125" style="4" customWidth="1"/>
    <col min="11770" max="11770" width="8.85546875" style="4"/>
    <col min="11771" max="11771" width="28.42578125" style="4" customWidth="1"/>
    <col min="11772" max="11773" width="25" style="4" customWidth="1"/>
    <col min="11774" max="12022" width="8.85546875" style="4"/>
    <col min="12023" max="12025" width="24.42578125" style="4" customWidth="1"/>
    <col min="12026" max="12026" width="8.85546875" style="4"/>
    <col min="12027" max="12027" width="28.42578125" style="4" customWidth="1"/>
    <col min="12028" max="12029" width="25" style="4" customWidth="1"/>
    <col min="12030" max="12278" width="8.85546875" style="4"/>
    <col min="12279" max="12281" width="24.42578125" style="4" customWidth="1"/>
    <col min="12282" max="12282" width="8.85546875" style="4"/>
    <col min="12283" max="12283" width="28.42578125" style="4" customWidth="1"/>
    <col min="12284" max="12285" width="25" style="4" customWidth="1"/>
    <col min="12286" max="12534" width="8.85546875" style="4"/>
    <col min="12535" max="12537" width="24.42578125" style="4" customWidth="1"/>
    <col min="12538" max="12538" width="8.85546875" style="4"/>
    <col min="12539" max="12539" width="28.42578125" style="4" customWidth="1"/>
    <col min="12540" max="12541" width="25" style="4" customWidth="1"/>
    <col min="12542" max="12790" width="8.85546875" style="4"/>
    <col min="12791" max="12793" width="24.42578125" style="4" customWidth="1"/>
    <col min="12794" max="12794" width="8.85546875" style="4"/>
    <col min="12795" max="12795" width="28.42578125" style="4" customWidth="1"/>
    <col min="12796" max="12797" width="25" style="4" customWidth="1"/>
    <col min="12798" max="13046" width="8.85546875" style="4"/>
    <col min="13047" max="13049" width="24.42578125" style="4" customWidth="1"/>
    <col min="13050" max="13050" width="8.85546875" style="4"/>
    <col min="13051" max="13051" width="28.42578125" style="4" customWidth="1"/>
    <col min="13052" max="13053" width="25" style="4" customWidth="1"/>
    <col min="13054" max="13302" width="8.85546875" style="4"/>
    <col min="13303" max="13305" width="24.42578125" style="4" customWidth="1"/>
    <col min="13306" max="13306" width="8.85546875" style="4"/>
    <col min="13307" max="13307" width="28.42578125" style="4" customWidth="1"/>
    <col min="13308" max="13309" width="25" style="4" customWidth="1"/>
    <col min="13310" max="13558" width="8.85546875" style="4"/>
    <col min="13559" max="13561" width="24.42578125" style="4" customWidth="1"/>
    <col min="13562" max="13562" width="8.85546875" style="4"/>
    <col min="13563" max="13563" width="28.42578125" style="4" customWidth="1"/>
    <col min="13564" max="13565" width="25" style="4" customWidth="1"/>
    <col min="13566" max="13814" width="8.85546875" style="4"/>
    <col min="13815" max="13817" width="24.42578125" style="4" customWidth="1"/>
    <col min="13818" max="13818" width="8.85546875" style="4"/>
    <col min="13819" max="13819" width="28.42578125" style="4" customWidth="1"/>
    <col min="13820" max="13821" width="25" style="4" customWidth="1"/>
    <col min="13822" max="14070" width="8.85546875" style="4"/>
    <col min="14071" max="14073" width="24.42578125" style="4" customWidth="1"/>
    <col min="14074" max="14074" width="8.85546875" style="4"/>
    <col min="14075" max="14075" width="28.42578125" style="4" customWidth="1"/>
    <col min="14076" max="14077" width="25" style="4" customWidth="1"/>
    <col min="14078" max="14326" width="8.85546875" style="4"/>
    <col min="14327" max="14329" width="24.42578125" style="4" customWidth="1"/>
    <col min="14330" max="14330" width="8.85546875" style="4"/>
    <col min="14331" max="14331" width="28.42578125" style="4" customWidth="1"/>
    <col min="14332" max="14333" width="25" style="4" customWidth="1"/>
    <col min="14334" max="14582" width="8.85546875" style="4"/>
    <col min="14583" max="14585" width="24.42578125" style="4" customWidth="1"/>
    <col min="14586" max="14586" width="8.85546875" style="4"/>
    <col min="14587" max="14587" width="28.42578125" style="4" customWidth="1"/>
    <col min="14588" max="14589" width="25" style="4" customWidth="1"/>
    <col min="14590" max="14838" width="8.85546875" style="4"/>
    <col min="14839" max="14841" width="24.42578125" style="4" customWidth="1"/>
    <col min="14842" max="14842" width="8.85546875" style="4"/>
    <col min="14843" max="14843" width="28.42578125" style="4" customWidth="1"/>
    <col min="14844" max="14845" width="25" style="4" customWidth="1"/>
    <col min="14846" max="15094" width="8.85546875" style="4"/>
    <col min="15095" max="15097" width="24.42578125" style="4" customWidth="1"/>
    <col min="15098" max="15098" width="8.85546875" style="4"/>
    <col min="15099" max="15099" width="28.42578125" style="4" customWidth="1"/>
    <col min="15100" max="15101" width="25" style="4" customWidth="1"/>
    <col min="15102" max="15350" width="8.85546875" style="4"/>
    <col min="15351" max="15353" width="24.42578125" style="4" customWidth="1"/>
    <col min="15354" max="15354" width="8.85546875" style="4"/>
    <col min="15355" max="15355" width="28.42578125" style="4" customWidth="1"/>
    <col min="15356" max="15357" width="25" style="4" customWidth="1"/>
    <col min="15358" max="15606" width="8.85546875" style="4"/>
    <col min="15607" max="15609" width="24.42578125" style="4" customWidth="1"/>
    <col min="15610" max="15610" width="8.85546875" style="4"/>
    <col min="15611" max="15611" width="28.42578125" style="4" customWidth="1"/>
    <col min="15612" max="15613" width="25" style="4" customWidth="1"/>
    <col min="15614" max="15862" width="8.85546875" style="4"/>
    <col min="15863" max="15865" width="24.42578125" style="4" customWidth="1"/>
    <col min="15866" max="15866" width="8.85546875" style="4"/>
    <col min="15867" max="15867" width="28.42578125" style="4" customWidth="1"/>
    <col min="15868" max="15869" width="25" style="4" customWidth="1"/>
    <col min="15870" max="16118" width="8.85546875" style="4"/>
    <col min="16119" max="16121" width="24.42578125" style="4" customWidth="1"/>
    <col min="16122" max="16122" width="8.85546875" style="4"/>
    <col min="16123" max="16123" width="28.42578125" style="4" customWidth="1"/>
    <col min="16124" max="16125" width="25" style="4" customWidth="1"/>
    <col min="16126" max="16384" width="8.85546875" style="4"/>
  </cols>
  <sheetData>
    <row r="1" spans="1:6">
      <c r="A1" s="2" t="str">
        <f>'Detailed Budget - Milestone'!A1</f>
        <v>Reference 1</v>
      </c>
    </row>
    <row r="2" spans="1:6">
      <c r="A2" s="2" t="s">
        <v>147</v>
      </c>
    </row>
    <row r="3" spans="1:6">
      <c r="A3" s="2" t="str">
        <f>'Detailed Budget - Milestone'!A3</f>
        <v>Subgrant SG-F-XXXXXX-N m00</v>
      </c>
    </row>
    <row r="5" spans="1:6" s="168" customFormat="1" ht="25.5">
      <c r="A5" s="167"/>
      <c r="B5" s="169" t="s">
        <v>148</v>
      </c>
      <c r="C5" s="170" t="s">
        <v>149</v>
      </c>
      <c r="D5" s="171" t="s">
        <v>150</v>
      </c>
      <c r="E5" s="54" t="s">
        <v>151</v>
      </c>
      <c r="F5" s="172" t="s">
        <v>152</v>
      </c>
    </row>
    <row r="6" spans="1:6" s="50" customFormat="1">
      <c r="B6" s="48">
        <v>1</v>
      </c>
      <c r="C6" s="66"/>
      <c r="D6" s="150"/>
      <c r="E6" s="165" t="s">
        <v>153</v>
      </c>
      <c r="F6" s="156">
        <v>0</v>
      </c>
    </row>
    <row r="7" spans="1:6">
      <c r="A7" s="4"/>
      <c r="B7" s="48">
        <v>2</v>
      </c>
      <c r="C7" s="66"/>
      <c r="D7" s="150"/>
      <c r="E7" s="165" t="s">
        <v>154</v>
      </c>
      <c r="F7" s="155">
        <v>0</v>
      </c>
    </row>
    <row r="8" spans="1:6">
      <c r="A8" s="4"/>
      <c r="B8" s="48">
        <v>3</v>
      </c>
      <c r="C8" s="66"/>
      <c r="D8" s="150"/>
      <c r="E8" s="165" t="s">
        <v>155</v>
      </c>
      <c r="F8" s="155">
        <v>0</v>
      </c>
    </row>
    <row r="9" spans="1:6">
      <c r="A9" s="4"/>
      <c r="B9" s="161">
        <v>4</v>
      </c>
      <c r="C9" s="164"/>
      <c r="D9" s="162"/>
      <c r="E9" s="166" t="s">
        <v>156</v>
      </c>
      <c r="F9" s="163">
        <v>0</v>
      </c>
    </row>
    <row r="10" spans="1:6" s="51" customFormat="1">
      <c r="B10" s="157"/>
      <c r="C10" s="158"/>
      <c r="D10" s="158"/>
      <c r="E10" s="159" t="s">
        <v>157</v>
      </c>
      <c r="F10" s="160">
        <f>SUM(F6:F9)</f>
        <v>0</v>
      </c>
    </row>
    <row r="11" spans="1:6">
      <c r="A11" s="4"/>
      <c r="B11" s="52"/>
      <c r="C11" s="151"/>
      <c r="D11" s="52"/>
    </row>
    <row r="12" spans="1:6" s="50" customFormat="1">
      <c r="B12" s="3"/>
      <c r="C12" s="150"/>
      <c r="D12" s="3"/>
      <c r="E12" s="152"/>
      <c r="F12" s="154"/>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499984740745262"/>
  </sheetPr>
  <dimension ref="A1:F14"/>
  <sheetViews>
    <sheetView rightToLeft="1" zoomScale="90" zoomScaleNormal="90" workbookViewId="0">
      <selection activeCell="A4" sqref="A4"/>
    </sheetView>
  </sheetViews>
  <sheetFormatPr defaultColWidth="29.42578125" defaultRowHeight="12.75"/>
  <cols>
    <col min="1" max="1" width="36.140625" style="10" customWidth="1"/>
    <col min="2" max="4" width="21.5703125" style="8" customWidth="1"/>
    <col min="5" max="6" width="14.42578125" style="121" customWidth="1"/>
    <col min="7" max="16384" width="29.42578125" style="10"/>
  </cols>
  <sheetData>
    <row r="1" spans="1:6">
      <c r="A1" s="6" t="s">
        <v>158</v>
      </c>
      <c r="B1" s="68"/>
      <c r="C1" s="68"/>
      <c r="D1" s="68"/>
    </row>
    <row r="2" spans="1:6">
      <c r="A2" s="6" t="s">
        <v>159</v>
      </c>
      <c r="B2" s="68"/>
      <c r="C2" s="68"/>
      <c r="D2" s="68"/>
    </row>
    <row r="3" spans="1:6">
      <c r="A3" s="6" t="s">
        <v>160</v>
      </c>
      <c r="B3" s="81" t="s">
        <v>161</v>
      </c>
      <c r="C3" s="68"/>
      <c r="D3" s="68"/>
    </row>
    <row r="4" spans="1:6">
      <c r="A4" s="13"/>
      <c r="B4" s="12"/>
      <c r="C4" s="12"/>
      <c r="D4" s="12"/>
    </row>
    <row r="5" spans="1:6" s="69" customFormat="1">
      <c r="A5" s="77" t="s">
        <v>162</v>
      </c>
      <c r="B5" s="78" t="s">
        <v>163</v>
      </c>
      <c r="C5" s="76" t="s">
        <v>164</v>
      </c>
      <c r="D5" s="76" t="s">
        <v>165</v>
      </c>
      <c r="E5" s="122" t="s">
        <v>166</v>
      </c>
      <c r="F5" s="123" t="s">
        <v>167</v>
      </c>
    </row>
    <row r="6" spans="1:6" s="110" customFormat="1">
      <c r="A6" s="108" t="s">
        <v>168</v>
      </c>
      <c r="B6" s="109" t="s">
        <v>169</v>
      </c>
      <c r="C6" s="117" t="s">
        <v>170</v>
      </c>
      <c r="D6" s="117" t="s">
        <v>171</v>
      </c>
      <c r="E6" s="124" t="s">
        <v>172</v>
      </c>
      <c r="F6" s="125" t="s">
        <v>173</v>
      </c>
    </row>
    <row r="7" spans="1:6" s="110" customFormat="1">
      <c r="A7" s="118"/>
      <c r="B7" s="112" t="s">
        <v>174</v>
      </c>
      <c r="C7" s="119" t="s">
        <v>175</v>
      </c>
      <c r="D7" s="119" t="s">
        <v>176</v>
      </c>
      <c r="E7" s="126" t="s">
        <v>177</v>
      </c>
      <c r="F7" s="127" t="s">
        <v>178</v>
      </c>
    </row>
    <row r="8" spans="1:6" s="13" customFormat="1">
      <c r="A8" s="70" t="s">
        <v>179</v>
      </c>
      <c r="B8" s="103">
        <v>0</v>
      </c>
      <c r="C8" s="89">
        <v>0</v>
      </c>
      <c r="D8" s="88">
        <v>0</v>
      </c>
      <c r="E8" s="85">
        <f>C8+D8</f>
        <v>0</v>
      </c>
      <c r="F8" s="85">
        <f>E8-B8</f>
        <v>0</v>
      </c>
    </row>
    <row r="9" spans="1:6">
      <c r="A9" s="106" t="s">
        <v>180</v>
      </c>
      <c r="B9" s="104">
        <v>0</v>
      </c>
      <c r="C9" s="84">
        <v>0</v>
      </c>
      <c r="D9" s="83">
        <v>0</v>
      </c>
      <c r="E9" s="85">
        <f t="shared" ref="E9:E13" si="0">C9+D9</f>
        <v>0</v>
      </c>
      <c r="F9" s="85">
        <f t="shared" ref="F9:F13" si="1">E9-B9</f>
        <v>0</v>
      </c>
    </row>
    <row r="10" spans="1:6">
      <c r="A10" s="106" t="s">
        <v>181</v>
      </c>
      <c r="B10" s="104">
        <v>0</v>
      </c>
      <c r="C10" s="84">
        <v>0</v>
      </c>
      <c r="D10" s="83">
        <v>0</v>
      </c>
      <c r="E10" s="85">
        <f t="shared" si="0"/>
        <v>0</v>
      </c>
      <c r="F10" s="85">
        <f t="shared" si="1"/>
        <v>0</v>
      </c>
    </row>
    <row r="11" spans="1:6">
      <c r="A11" s="106" t="s">
        <v>182</v>
      </c>
      <c r="B11" s="104">
        <v>0</v>
      </c>
      <c r="C11" s="84">
        <v>0</v>
      </c>
      <c r="D11" s="83">
        <v>0</v>
      </c>
      <c r="E11" s="85">
        <f t="shared" si="0"/>
        <v>0</v>
      </c>
      <c r="F11" s="85">
        <f t="shared" si="1"/>
        <v>0</v>
      </c>
    </row>
    <row r="12" spans="1:6" s="13" customFormat="1">
      <c r="A12" s="106" t="s">
        <v>183</v>
      </c>
      <c r="B12" s="104">
        <v>0</v>
      </c>
      <c r="C12" s="84">
        <v>0</v>
      </c>
      <c r="D12" s="83">
        <v>0</v>
      </c>
      <c r="E12" s="85">
        <f t="shared" si="0"/>
        <v>0</v>
      </c>
      <c r="F12" s="85">
        <f t="shared" si="1"/>
        <v>0</v>
      </c>
    </row>
    <row r="13" spans="1:6">
      <c r="A13" s="107" t="s">
        <v>184</v>
      </c>
      <c r="B13" s="105">
        <v>0</v>
      </c>
      <c r="C13" s="87">
        <v>0</v>
      </c>
      <c r="D13" s="86">
        <v>0</v>
      </c>
      <c r="E13" s="85">
        <f t="shared" si="0"/>
        <v>0</v>
      </c>
      <c r="F13" s="85">
        <f t="shared" si="1"/>
        <v>0</v>
      </c>
    </row>
    <row r="14" spans="1:6" s="31" customFormat="1">
      <c r="A14" s="75" t="s">
        <v>185</v>
      </c>
      <c r="B14" s="74">
        <f>SUM(B8:B13)</f>
        <v>0</v>
      </c>
      <c r="C14" s="74">
        <f t="shared" ref="C14:D14" si="2">SUM(C8:C13)</f>
        <v>0</v>
      </c>
      <c r="D14" s="74">
        <f t="shared" si="2"/>
        <v>0</v>
      </c>
      <c r="E14" s="128">
        <f>SUM(E8:E13)</f>
        <v>0</v>
      </c>
      <c r="F14" s="128">
        <f>SUM(F8:F13)</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Additional Tables</vt:lpstr>
      <vt:lpstr>التعليمات</vt:lpstr>
      <vt:lpstr>الموازنة التفصيلية</vt:lpstr>
      <vt:lpstr>Detailed Budget - Milestone</vt:lpstr>
      <vt:lpstr>Milestones, Deliverables, &amp; Pay</vt:lpstr>
      <vt:lpstr>Modification Summary</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2010-11-26T20:37:23Z</dcterms:created>
  <dcterms:modified xsi:type="dcterms:W3CDTF">2024-06-26T17:10:27Z</dcterms:modified>
</cp:coreProperties>
</file>