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internews.sharepoint.com/sites/HU-PL-SERAPH/Shared Documents/General/SERAPH Cost Extension/Call documents for website/XX. PUBLISHED/"/>
    </mc:Choice>
  </mc:AlternateContent>
  <xr:revisionPtr revIDLastSave="935" documentId="13_ncr:1_{EA566C94-DD3F-4640-BCE4-F968F518475F}" xr6:coauthVersionLast="47" xr6:coauthVersionMax="47" xr10:uidLastSave="{7B7693F3-E9C3-4B2A-9782-A41E5AE58404}"/>
  <bookViews>
    <workbookView xWindow="-108" yWindow="-108" windowWidth="23256" windowHeight="12456" xr2:uid="{D8A9F653-141B-4171-8027-E7526EDB11CF}"/>
  </bookViews>
  <sheets>
    <sheet name="Útmutató#Guidance" sheetId="2" r:id="rId1"/>
    <sheet name="Példa#Example" sheetId="8" r:id="rId2"/>
    <sheet name="Szerk.Fejlesztés#Ed.Development" sheetId="3" r:id="rId3"/>
    <sheet name="Közönségelérés#Comm.Engagement" sheetId="6" r:id="rId4"/>
    <sheet name="Összefoglaló#BudgetSummary"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3" l="1"/>
  <c r="G23" i="3"/>
  <c r="F21" i="3"/>
  <c r="F22" i="3"/>
  <c r="F17" i="3"/>
  <c r="F30" i="3"/>
  <c r="F31" i="3"/>
  <c r="F25" i="3"/>
  <c r="F26" i="3"/>
  <c r="G18" i="3"/>
  <c r="F15" i="3"/>
  <c r="F16" i="3"/>
  <c r="F10" i="3"/>
  <c r="F11" i="3"/>
  <c r="F12" i="3"/>
  <c r="F28" i="8"/>
  <c r="G28" i="8" s="1"/>
  <c r="F27" i="8"/>
  <c r="G27" i="8" s="1"/>
  <c r="F26" i="8"/>
  <c r="G26" i="8" s="1"/>
  <c r="F23" i="8"/>
  <c r="G23" i="8" s="1"/>
  <c r="F22" i="8"/>
  <c r="G22" i="8" s="1"/>
  <c r="F21" i="8"/>
  <c r="C21" i="8"/>
  <c r="F18" i="8"/>
  <c r="G18" i="8" s="1"/>
  <c r="G19" i="8" s="1"/>
  <c r="F15" i="8"/>
  <c r="G15" i="8" s="1"/>
  <c r="E14" i="8"/>
  <c r="F14" i="8" s="1"/>
  <c r="G14" i="8" s="1"/>
  <c r="F11" i="8"/>
  <c r="G11" i="8" s="1"/>
  <c r="F10" i="8"/>
  <c r="G10" i="8" s="1"/>
  <c r="G12" i="8" s="1"/>
  <c r="F20" i="6"/>
  <c r="F17" i="6"/>
  <c r="F16" i="6"/>
  <c r="F15" i="6"/>
  <c r="F10" i="6"/>
  <c r="F31" i="6"/>
  <c r="F32" i="6"/>
  <c r="F30" i="6"/>
  <c r="F26" i="6"/>
  <c r="F27" i="6"/>
  <c r="F25" i="6"/>
  <c r="G13" i="3"/>
  <c r="G28" i="3"/>
  <c r="G33" i="3"/>
  <c r="F32" i="3"/>
  <c r="F27" i="3"/>
  <c r="G16" i="8" l="1"/>
  <c r="G21" i="8"/>
  <c r="G24" i="8" s="1"/>
  <c r="G32" i="8" s="1"/>
  <c r="G33" i="8" s="1"/>
  <c r="G29" i="8"/>
  <c r="F11" i="6"/>
  <c r="F21" i="6"/>
  <c r="G23" i="6"/>
  <c r="C4" i="4" s="1"/>
  <c r="F22" i="6"/>
  <c r="F12" i="6"/>
  <c r="G28" i="6"/>
  <c r="C5" i="4" s="1"/>
  <c r="G31" i="8" l="1"/>
  <c r="G35" i="8" s="1"/>
  <c r="G13" i="6"/>
  <c r="C2" i="4" s="1"/>
  <c r="G18" i="6"/>
  <c r="C3" i="4" s="1"/>
  <c r="G33" i="6"/>
  <c r="C6" i="4" s="1"/>
  <c r="G36" i="6" l="1"/>
  <c r="G37" i="6" s="1"/>
  <c r="C7" i="4" s="1"/>
  <c r="C8" i="4" s="1"/>
  <c r="G35" i="6"/>
  <c r="G39" i="6" l="1"/>
  <c r="B4" i="4" l="1"/>
  <c r="D4" i="4" s="1"/>
  <c r="B3" i="4"/>
  <c r="D3" i="4" s="1"/>
  <c r="B5" i="4" l="1"/>
  <c r="D5" i="4" s="1"/>
  <c r="B6" i="4"/>
  <c r="D6" i="4" s="1"/>
  <c r="B2" i="4"/>
  <c r="D2" i="4" s="1"/>
  <c r="G35" i="3" l="1"/>
  <c r="G36" i="3"/>
  <c r="G37" i="3" s="1"/>
  <c r="B7" i="4" s="1"/>
  <c r="B8" i="4" s="1"/>
  <c r="G39" i="3" l="1"/>
  <c r="D7" i="4"/>
  <c r="D8" i="4" s="1"/>
</calcChain>
</file>

<file path=xl/sharedStrings.xml><?xml version="1.0" encoding="utf-8"?>
<sst xmlns="http://schemas.openxmlformats.org/spreadsheetml/2006/main" count="159" uniqueCount="103">
  <si>
    <t>Csak a citromsárga kitöltésű mezőket módosítsa!</t>
  </si>
  <si>
    <t>Adjon a kötségvetéshez minden olyan tervezet költséget, amely releváns lehet a projekt sikeres végrehajtása szempontjából, beleértve az emberi erőforrásokat, utazást, eszközöket és egyéb közvetlen költségeket.</t>
  </si>
  <si>
    <t xml:space="preserve">A közvetett költségekkel nem kötelező élni. Ennek kiszámolása a Definíciók pontban van részletezve. </t>
  </si>
  <si>
    <t xml:space="preserve">A költségvetésben lévő sorok tetszőlegesen eltávolíthatók, újak hozzáadhatók szükség szerint, az oszlopnevek alapján kitöltve. </t>
  </si>
  <si>
    <t>Ahol lehetséges, használjon tényleges egységköltségeket (például már létező megállapodás szerinti béreket). Ahol nincs ilyen, ott saját utánajárás alapján adjon meg egy becsült költségértéket.</t>
  </si>
  <si>
    <r>
      <t xml:space="preserve">Használja a </t>
    </r>
    <r>
      <rPr>
        <i/>
        <sz val="11"/>
        <color theme="1"/>
        <rFont val="Calibri"/>
        <family val="2"/>
        <scheme val="minor"/>
      </rPr>
      <t>Költségek leírása</t>
    </r>
    <r>
      <rPr>
        <sz val="11"/>
        <color theme="1"/>
        <rFont val="Calibri"/>
        <family val="2"/>
        <scheme val="minor"/>
      </rPr>
      <t xml:space="preserve"> oszlopot, hogy világosan elmagyarázza a tervezett költség jellegét, és minden további részletet, amely segít megérteni a költség meghatározásának módját és ésszerűségét.</t>
    </r>
  </si>
  <si>
    <r>
      <t xml:space="preserve">Csak munkaszerződéssel rendelkező kollégák kerülhetnek a </t>
    </r>
    <r>
      <rPr>
        <i/>
        <sz val="11"/>
        <color theme="1"/>
        <rFont val="Calibri"/>
        <family val="2"/>
        <scheme val="minor"/>
      </rPr>
      <t>Bérköltség</t>
    </r>
    <r>
      <rPr>
        <sz val="11"/>
        <color theme="1"/>
        <rFont val="Calibri"/>
        <family val="2"/>
        <scheme val="minor"/>
      </rPr>
      <t xml:space="preserve"> kategóriába. Munkabér esetében a költségelemeket időegységre lebontva (általában hónap) kell megadni. Az értéknek TELJES EGÉSZÉBEN (adókkal együtt) tartalmaznia kell azt az összeget, amit egy a munkatársnak a megnevezett pozícióért az adott időegység alatt fizetnek, és meg kell határozni a pozíció "Ráfordítási Arányát" (LOE) is. Ez utóbbi érték százalékos arányban mutatja meg, hogy az alkalmazott a szerződésében meghatározott teljes munkaidejének (100%) mekkora részét fordítja a konkrét projekttevékenység végrehajtására. A munkatárshoz tartozó végső költségelem a teljes munkabérnek az LOE szerint meghatározott töredéke lesz.</t>
    </r>
  </si>
  <si>
    <r>
      <t xml:space="preserve">Egyéb szerződéssel (pl. megbízási, vállalkozói) rendelkező kollégák nem kerülhetnek a </t>
    </r>
    <r>
      <rPr>
        <i/>
        <sz val="11"/>
        <color theme="1"/>
        <rFont val="Calibri"/>
        <family val="2"/>
        <scheme val="minor"/>
      </rPr>
      <t>Bérköltség</t>
    </r>
    <r>
      <rPr>
        <sz val="11"/>
        <color theme="1"/>
        <rFont val="Calibri"/>
        <family val="2"/>
        <scheme val="minor"/>
      </rPr>
      <t xml:space="preserve"> kategóriába. Ezen költségeket a </t>
    </r>
    <r>
      <rPr>
        <i/>
        <sz val="11"/>
        <color theme="1"/>
        <rFont val="Calibri"/>
        <family val="2"/>
        <scheme val="minor"/>
      </rPr>
      <t>Szerződéses</t>
    </r>
    <r>
      <rPr>
        <sz val="11"/>
        <color theme="1"/>
        <rFont val="Calibri"/>
        <family val="2"/>
        <scheme val="minor"/>
      </rPr>
      <t xml:space="preserve"> kategóriába helyezze. Ráfordítási aránynak itt a szerződésben megadott egységet adja, pl. napidíj, cikkenkénti díj. A Ft érték a teljes, bruttó (valós v. becsült) díj legyen. </t>
    </r>
  </si>
  <si>
    <t xml:space="preserve">Biztosítsa, hogy a költségvetésben megadott függvények helyesek, az összegekben minden részköltség (pl. újonnan hozzáadott sorok) is szerepelnek! </t>
  </si>
  <si>
    <t>A költségvetésben felsorolt költségelemek nem tartalmazhatnak a pályázó szervezet által levont profitot vagy saját díjakat.</t>
  </si>
  <si>
    <t>Definíciók</t>
  </si>
  <si>
    <r>
      <rPr>
        <sz val="11"/>
        <color theme="1"/>
        <rFont val="Calibri"/>
        <family val="2"/>
        <scheme val="minor"/>
      </rPr>
      <t>Line Item /</t>
    </r>
    <r>
      <rPr>
        <b/>
        <sz val="11"/>
        <color theme="1"/>
        <rFont val="Calibri"/>
        <family val="2"/>
        <scheme val="minor"/>
      </rPr>
      <t xml:space="preserve">
Tétel:</t>
    </r>
  </si>
  <si>
    <t xml:space="preserve">Egy meghatározott költségelem a költségvetésben. </t>
  </si>
  <si>
    <r>
      <rPr>
        <sz val="11"/>
        <color theme="1"/>
        <rFont val="Calibri"/>
        <family val="2"/>
        <scheme val="minor"/>
      </rPr>
      <t>Level of Effort /</t>
    </r>
    <r>
      <rPr>
        <b/>
        <sz val="11"/>
        <color theme="1"/>
        <rFont val="Calibri"/>
        <family val="2"/>
        <scheme val="minor"/>
      </rPr>
      <t xml:space="preserve"> 
Ráfordítási Arány:</t>
    </r>
  </si>
  <si>
    <t>Munkabér esetében ez az egyes pozíciók projektre fordított idejének százalékos aránya a teljes munkaidejéhez/mennyiségéhez képest.  Ha releváns, az egyéb költségek, például a bérleti díj és az üzemeltetési költségek esetében ez az egyes tételek teljes költségének arányos, százalékban kifejezett, a projektre fordított összege.</t>
  </si>
  <si>
    <r>
      <rPr>
        <sz val="11"/>
        <color theme="1"/>
        <rFont val="Calibri"/>
        <family val="2"/>
        <scheme val="minor"/>
      </rPr>
      <t>Indirect costs /</t>
    </r>
    <r>
      <rPr>
        <b/>
        <sz val="11"/>
        <color theme="1"/>
        <rFont val="Calibri"/>
        <family val="2"/>
        <scheme val="minor"/>
      </rPr>
      <t xml:space="preserve">
Közvetett költségek:</t>
    </r>
  </si>
  <si>
    <t xml:space="preserve">A költségvetésben szereplő egyéb költségekre alkalmazott "adminisztratív" vagy "általános" költségek közvetett költségnek számítanak. A pályázók akkor jogosultak a közvetett költségek elszámolására, ha:
1. Rendelkeznek külön megállapodással a közvetett költség mértékéről azzal a szövetségi ügynökséggel, amely a finanszírozás legnagyobb részét biztosítja számukra, vagy:
2. A 10%-os de minimis közvetettköltség-számítást választják, amely a Módosított Közvetlen Költségek Végösszegéből (MKKV) számítandó. A MKKV magába foglalja az összes közvetlen fizetést és munkabért, ezekkel összefüggő juttatásokat, anyagokat és ellátmányokat, szolgáltatásokat, az alkalmazottak és megbízottak utazási költségeit, valamint minden a jelentkező által tovább osztott pályázati támogatás vagy alvállalkozói szerződés 25.000 USD-ig terjedő összegét (függetlenül a jelen pályázati támogatásból megvalósított, tovább osztott támogatások vagy alvállalkozói szerződések teljesítési időszakától). Az MKKV nem tartalmazza az 5.000 USD értéket meghaladó eszközöket*, tőkeberuházásokat*, betegellátás költségeit, bérleti díjakat, elengedett tandíjköltséget, ösztöndíjakat, résztvevők támogatási költségeit* és a jelentkező által tovább osztott pályázati támogatások vagy alvállalkozói szerződések 25.000 USD-t meghaladó részét. 
*A fogalmak pontos definíciói ezen a linken találhatóak angol nyelven: https://www.ecfr.gov/current/title-2/subtitle-A/chapter-II/part-200#p-200.1(Capital%20expenditures) </t>
  </si>
  <si>
    <t>Budget Plan / Költségvetési Terv - SERAPH</t>
  </si>
  <si>
    <r>
      <t>*</t>
    </r>
    <r>
      <rPr>
        <sz val="11"/>
        <rFont val="Calibri"/>
        <family val="2"/>
        <scheme val="minor"/>
      </rPr>
      <t>insert organisation name /</t>
    </r>
    <r>
      <rPr>
        <b/>
        <sz val="11"/>
        <rFont val="Calibri"/>
        <family val="2"/>
        <scheme val="minor"/>
      </rPr>
      <t xml:space="preserve"> írja be a szervezet nevét*</t>
    </r>
  </si>
  <si>
    <r>
      <rPr>
        <sz val="18"/>
        <rFont val="Calibri"/>
        <family val="2"/>
        <scheme val="minor"/>
      </rPr>
      <t xml:space="preserve">EDITORIAL DEVELOPMENT / </t>
    </r>
    <r>
      <rPr>
        <b/>
        <sz val="18"/>
        <rFont val="Calibri"/>
        <family val="2"/>
        <scheme val="minor"/>
      </rPr>
      <t>SZERKESZTŐSÉGFEJLESZTÉS</t>
    </r>
  </si>
  <si>
    <r>
      <rPr>
        <sz val="11"/>
        <color theme="1"/>
        <rFont val="Calibri"/>
        <family val="2"/>
        <scheme val="minor"/>
      </rPr>
      <t>Line Item /</t>
    </r>
    <r>
      <rPr>
        <b/>
        <sz val="11"/>
        <color theme="1"/>
        <rFont val="Calibri"/>
        <family val="2"/>
        <scheme val="minor"/>
      </rPr>
      <t xml:space="preserve">
Költségelem</t>
    </r>
  </si>
  <si>
    <r>
      <rPr>
        <sz val="11"/>
        <color theme="1"/>
        <rFont val="Calibri"/>
        <family val="2"/>
        <scheme val="minor"/>
      </rPr>
      <t>Unit /</t>
    </r>
    <r>
      <rPr>
        <b/>
        <sz val="11"/>
        <color theme="1"/>
        <rFont val="Calibri"/>
        <family val="2"/>
        <scheme val="minor"/>
      </rPr>
      <t xml:space="preserve">
Egység</t>
    </r>
  </si>
  <si>
    <r>
      <rPr>
        <sz val="11"/>
        <color theme="1"/>
        <rFont val="Calibri"/>
        <family val="2"/>
        <scheme val="minor"/>
      </rPr>
      <t>Quantity /</t>
    </r>
    <r>
      <rPr>
        <b/>
        <sz val="11"/>
        <color theme="1"/>
        <rFont val="Calibri"/>
        <family val="2"/>
        <scheme val="minor"/>
      </rPr>
      <t xml:space="preserve">
Mennyiség</t>
    </r>
  </si>
  <si>
    <r>
      <rPr>
        <sz val="11"/>
        <color theme="1"/>
        <rFont val="Calibri"/>
        <family val="2"/>
        <scheme val="minor"/>
      </rPr>
      <t>Level of Effort /</t>
    </r>
    <r>
      <rPr>
        <b/>
        <sz val="11"/>
        <color theme="1"/>
        <rFont val="Calibri"/>
        <family val="2"/>
        <scheme val="minor"/>
      </rPr>
      <t xml:space="preserve">
Ráfordítási Arány</t>
    </r>
  </si>
  <si>
    <r>
      <rPr>
        <sz val="11"/>
        <color theme="1"/>
        <rFont val="Calibri"/>
        <family val="2"/>
        <scheme val="minor"/>
      </rPr>
      <t xml:space="preserve">HUF rate / </t>
    </r>
    <r>
      <rPr>
        <b/>
        <sz val="11"/>
        <color theme="1"/>
        <rFont val="Calibri"/>
        <family val="2"/>
        <scheme val="minor"/>
      </rPr>
      <t>Ft érték</t>
    </r>
  </si>
  <si>
    <r>
      <rPr>
        <sz val="11"/>
        <color theme="1"/>
        <rFont val="Calibri"/>
        <family val="2"/>
        <scheme val="minor"/>
      </rPr>
      <t xml:space="preserve">USD Rate /
</t>
    </r>
    <r>
      <rPr>
        <b/>
        <sz val="11"/>
        <color theme="1"/>
        <rFont val="Calibri"/>
        <family val="2"/>
        <scheme val="minor"/>
      </rPr>
      <t>USD érték</t>
    </r>
  </si>
  <si>
    <r>
      <rPr>
        <sz val="11"/>
        <color theme="1"/>
        <rFont val="Calibri"/>
        <family val="2"/>
        <scheme val="minor"/>
      </rPr>
      <t>Total /</t>
    </r>
    <r>
      <rPr>
        <b/>
        <sz val="11"/>
        <color theme="1"/>
        <rFont val="Calibri"/>
        <family val="2"/>
        <scheme val="minor"/>
      </rPr>
      <t xml:space="preserve">
Összeg</t>
    </r>
  </si>
  <si>
    <r>
      <rPr>
        <sz val="11"/>
        <color theme="1"/>
        <rFont val="Calibri"/>
        <family val="2"/>
        <scheme val="minor"/>
      </rPr>
      <t>Budget Description /</t>
    </r>
    <r>
      <rPr>
        <b/>
        <sz val="11"/>
        <color theme="1"/>
        <rFont val="Calibri"/>
        <family val="2"/>
        <scheme val="minor"/>
      </rPr>
      <t xml:space="preserve">
Költségek leírása</t>
    </r>
  </si>
  <si>
    <t xml:space="preserve">Akkor releváns, ha nem a teljes összeget fedezi a projekt. Pl. Egy kolléga teljes munkaidejének X %-át fordítja a projektre. </t>
  </si>
  <si>
    <r>
      <rPr>
        <sz val="9"/>
        <color theme="1"/>
        <rFont val="Calibri"/>
        <family val="2"/>
        <scheme val="minor"/>
      </rPr>
      <t xml:space="preserve">Exchange rate / </t>
    </r>
    <r>
      <rPr>
        <b/>
        <sz val="9"/>
        <color theme="1"/>
        <rFont val="Calibri"/>
        <family val="2"/>
        <scheme val="minor"/>
      </rPr>
      <t>Árfolyam</t>
    </r>
  </si>
  <si>
    <r>
      <rPr>
        <sz val="14"/>
        <rFont val="Calibri"/>
        <family val="2"/>
        <scheme val="minor"/>
      </rPr>
      <t xml:space="preserve">Personnel / </t>
    </r>
    <r>
      <rPr>
        <b/>
        <sz val="14"/>
        <rFont val="Calibri"/>
        <family val="2"/>
        <scheme val="minor"/>
      </rPr>
      <t>Bérköltség</t>
    </r>
  </si>
  <si>
    <r>
      <t>Project Manager /</t>
    </r>
    <r>
      <rPr>
        <b/>
        <sz val="11"/>
        <rFont val="Calibri"/>
        <family val="2"/>
        <scheme val="minor"/>
      </rPr>
      <t xml:space="preserve"> projektvezető</t>
    </r>
  </si>
  <si>
    <r>
      <t xml:space="preserve">month / </t>
    </r>
    <r>
      <rPr>
        <b/>
        <sz val="11"/>
        <rFont val="Calibri"/>
        <family val="2"/>
        <scheme val="minor"/>
      </rPr>
      <t>hónap</t>
    </r>
  </si>
  <si>
    <r>
      <t xml:space="preserve">Project Manager oversees overall project implementation including project design, reporting, and managing staff. They divide their full-time job between 6 projects. /
</t>
    </r>
    <r>
      <rPr>
        <b/>
        <sz val="11"/>
        <rFont val="Calibri"/>
        <family val="2"/>
        <scheme val="minor"/>
      </rPr>
      <t xml:space="preserve">A Projektvezető felügyeli a projekt teljes végrehajtását, beleértve a projekttervezést, a beszámolókészítést és a személyzet intézését. Teljes munkaidejét 6 projekt közt osztja el. </t>
    </r>
  </si>
  <si>
    <r>
      <t xml:space="preserve">Editor / </t>
    </r>
    <r>
      <rPr>
        <b/>
        <sz val="11"/>
        <color theme="1"/>
        <rFont val="Calibri"/>
        <family val="2"/>
        <scheme val="minor"/>
      </rPr>
      <t>szerkesztő</t>
    </r>
  </si>
  <si>
    <r>
      <t xml:space="preserve">Our editor will lead a new column on the life, difficulties and successes of ethnic minorities in the county, using audiovisual methods. They will spend a third of their full-time job with the project. /
</t>
    </r>
    <r>
      <rPr>
        <b/>
        <sz val="11"/>
        <color theme="1"/>
        <rFont val="Calibri"/>
        <family val="2"/>
        <scheme val="minor"/>
      </rPr>
      <t xml:space="preserve">Szerkesztőnk fogja vezetni az új rovatunkat, amely a megyében élő etnikai kisebbségek életét, nehézségeit és sikereit mutatja be audiovizuális módszerekkel. </t>
    </r>
    <r>
      <rPr>
        <sz val="11"/>
        <color theme="1"/>
        <rFont val="Calibri"/>
        <family val="2"/>
        <scheme val="minor"/>
      </rPr>
      <t xml:space="preserve">Teljes munkaidejének harmadát tölti a projekttel. </t>
    </r>
  </si>
  <si>
    <r>
      <rPr>
        <i/>
        <sz val="11"/>
        <rFont val="Calibri"/>
        <family val="2"/>
        <scheme val="minor"/>
      </rPr>
      <t>Total Personnel /</t>
    </r>
    <r>
      <rPr>
        <b/>
        <i/>
        <sz val="11"/>
        <rFont val="Calibri"/>
        <family val="2"/>
        <scheme val="minor"/>
      </rPr>
      <t xml:space="preserve">
Bérköltség végösszege</t>
    </r>
  </si>
  <si>
    <r>
      <rPr>
        <sz val="14"/>
        <rFont val="Calibri"/>
        <family val="2"/>
        <scheme val="minor"/>
      </rPr>
      <t xml:space="preserve">Travel / </t>
    </r>
    <r>
      <rPr>
        <b/>
        <sz val="14"/>
        <rFont val="Calibri"/>
        <family val="2"/>
        <scheme val="minor"/>
      </rPr>
      <t>Utazás</t>
    </r>
  </si>
  <si>
    <r>
      <t xml:space="preserve">Surface Travel / </t>
    </r>
    <r>
      <rPr>
        <b/>
        <sz val="11"/>
        <color theme="1"/>
        <rFont val="Calibri"/>
        <family val="2"/>
        <scheme val="minor"/>
      </rPr>
      <t>Felszíni Utazás</t>
    </r>
  </si>
  <si>
    <r>
      <t xml:space="preserve">round trip / </t>
    </r>
    <r>
      <rPr>
        <b/>
        <sz val="11"/>
        <color theme="1"/>
        <rFont val="Calibri"/>
        <family val="2"/>
        <scheme val="minor"/>
      </rPr>
      <t>oda-vissza utazás</t>
    </r>
  </si>
  <si>
    <r>
      <t xml:space="preserve">The editorial team will take 1 trip each month to a remote municipality in the county to conduct interviews with members of ethnic minorities. Costs are estimated based on  the price of fuel at HUF 600. / 
</t>
    </r>
    <r>
      <rPr>
        <b/>
        <sz val="11"/>
        <color theme="1"/>
        <rFont val="Calibri"/>
        <family val="2"/>
        <scheme val="minor"/>
      </rPr>
      <t>A szerkesztőségi csapat havonta 1 alkalommal utazik a megye egy távolabbi településébe, hogy interjúkat készítsen etnikai kisebbségek tagjaival. A költségeket az üzemanyag 600 Ft-os ára alapján, 10l-es fogyasztással, 75 km-es átlagra becsüljük.</t>
    </r>
  </si>
  <si>
    <r>
      <t xml:space="preserve">Vignette / </t>
    </r>
    <r>
      <rPr>
        <b/>
        <sz val="11"/>
        <color theme="1"/>
        <rFont val="Calibri"/>
        <family val="2"/>
        <scheme val="minor"/>
      </rPr>
      <t>Autópálya matrica</t>
    </r>
  </si>
  <si>
    <r>
      <t>annual /</t>
    </r>
    <r>
      <rPr>
        <b/>
        <sz val="11"/>
        <color theme="1"/>
        <rFont val="Calibri"/>
        <family val="2"/>
        <scheme val="minor"/>
      </rPr>
      <t xml:space="preserve"> éves</t>
    </r>
  </si>
  <si>
    <r>
      <t xml:space="preserve">Annual county vignette for the trips. /
</t>
    </r>
    <r>
      <rPr>
        <b/>
        <sz val="11"/>
        <color theme="1"/>
        <rFont val="Calibri"/>
        <family val="2"/>
        <scheme val="minor"/>
      </rPr>
      <t xml:space="preserve">Éves megyei autópályamatrica az utakhoz.  </t>
    </r>
  </si>
  <si>
    <r>
      <rPr>
        <i/>
        <sz val="11"/>
        <rFont val="Calibri"/>
        <family val="2"/>
        <scheme val="minor"/>
      </rPr>
      <t>Total Travel /</t>
    </r>
    <r>
      <rPr>
        <b/>
        <i/>
        <sz val="11"/>
        <rFont val="Calibri"/>
        <family val="2"/>
        <scheme val="minor"/>
      </rPr>
      <t xml:space="preserve">
Utazás Végösszege</t>
    </r>
  </si>
  <si>
    <r>
      <rPr>
        <sz val="14"/>
        <rFont val="Calibri"/>
        <family val="2"/>
        <scheme val="minor"/>
      </rPr>
      <t xml:space="preserve">Supplies / </t>
    </r>
    <r>
      <rPr>
        <b/>
        <sz val="14"/>
        <rFont val="Calibri"/>
        <family val="2"/>
        <scheme val="minor"/>
      </rPr>
      <t>Eszközök</t>
    </r>
  </si>
  <si>
    <r>
      <t xml:space="preserve">mikroport / </t>
    </r>
    <r>
      <rPr>
        <b/>
        <sz val="11"/>
        <color theme="1"/>
        <rFont val="Calibri"/>
        <family val="2"/>
        <scheme val="minor"/>
      </rPr>
      <t>microport</t>
    </r>
  </si>
  <si>
    <r>
      <t xml:space="preserve">each / </t>
    </r>
    <r>
      <rPr>
        <b/>
        <sz val="11"/>
        <color theme="1"/>
        <rFont val="Calibri"/>
        <family val="2"/>
        <scheme val="minor"/>
      </rPr>
      <t>db</t>
    </r>
  </si>
  <si>
    <r>
      <rPr>
        <sz val="11"/>
        <color rgb="FF000000"/>
        <rFont val="Calibri"/>
        <family val="2"/>
        <scheme val="minor"/>
      </rPr>
      <t xml:space="preserve">We need 2 microphones for our report series, one for the interviewer and one for the interviewee. Based on price comparison and customer reviews, we indicated the price of the microphone that is the best value for money in the market and serves our needs. /
</t>
    </r>
    <r>
      <rPr>
        <b/>
        <sz val="11"/>
        <color rgb="FF000000"/>
        <rFont val="Calibri"/>
        <family val="2"/>
        <scheme val="minor"/>
      </rPr>
      <t>A sorozatunkhoz 2 mikrofonra van szükségünk, az interjúztatónak és az alanynak. Ár-összehasonlítás és vásárlói vélemények alapján a piacon a legjobb ár-érték arányú, igényeinket kiszolgáló mikrofon árát jelöltük meg.</t>
    </r>
  </si>
  <si>
    <r>
      <rPr>
        <i/>
        <sz val="11"/>
        <rFont val="Calibri"/>
        <family val="2"/>
        <scheme val="minor"/>
      </rPr>
      <t>Total Supplies /</t>
    </r>
    <r>
      <rPr>
        <b/>
        <i/>
        <sz val="11"/>
        <rFont val="Calibri"/>
        <family val="2"/>
        <scheme val="minor"/>
      </rPr>
      <t xml:space="preserve">
Felszerelések Végösszege</t>
    </r>
  </si>
  <si>
    <r>
      <rPr>
        <sz val="14"/>
        <rFont val="Calibri"/>
        <family val="2"/>
        <scheme val="minor"/>
      </rPr>
      <t xml:space="preserve">Contractual / </t>
    </r>
    <r>
      <rPr>
        <b/>
        <sz val="14"/>
        <rFont val="Calibri"/>
        <family val="2"/>
        <scheme val="minor"/>
      </rPr>
      <t>Szerződéses költségek</t>
    </r>
  </si>
  <si>
    <r>
      <t xml:space="preserve">Journalist / </t>
    </r>
    <r>
      <rPr>
        <b/>
        <sz val="11"/>
        <color theme="1"/>
        <rFont val="Calibri"/>
        <family val="2"/>
        <scheme val="minor"/>
      </rPr>
      <t>újságíró</t>
    </r>
  </si>
  <si>
    <t>article / cikk</t>
  </si>
  <si>
    <r>
      <rPr>
        <sz val="11"/>
        <color rgb="FF000000"/>
        <rFont val="Calibri"/>
        <family val="2"/>
        <scheme val="minor"/>
      </rPr>
      <t xml:space="preserve">One of our colleagues working for the website as a contractor will write 2 articles per month on the topic of XXX. / 
</t>
    </r>
    <r>
      <rPr>
        <b/>
        <sz val="11"/>
        <color rgb="FF000000"/>
        <rFont val="Calibri"/>
        <family val="2"/>
        <scheme val="minor"/>
      </rPr>
      <t xml:space="preserve">Az egyik kollégánk, aki vállalkozóként dolgozik a portálnak havi 2 cikket fog írni XXX témában. </t>
    </r>
  </si>
  <si>
    <r>
      <t xml:space="preserve">graphic designer / </t>
    </r>
    <r>
      <rPr>
        <b/>
        <sz val="11"/>
        <color theme="1"/>
        <rFont val="Calibri"/>
        <family val="2"/>
        <scheme val="minor"/>
      </rPr>
      <t>grafikus</t>
    </r>
  </si>
  <si>
    <r>
      <t xml:space="preserve">day / </t>
    </r>
    <r>
      <rPr>
        <b/>
        <sz val="11"/>
        <color theme="1"/>
        <rFont val="Calibri"/>
        <family val="2"/>
        <scheme val="minor"/>
      </rPr>
      <t>nap</t>
    </r>
  </si>
  <si>
    <r>
      <t xml:space="preserve">We will hire an external graphic designer to create infographics for 6 articles produced by the project. Based on past collaborations, one article's infographics, takes 1 working day to complete. /
</t>
    </r>
    <r>
      <rPr>
        <b/>
        <sz val="11"/>
        <color theme="1"/>
        <rFont val="Calibri"/>
        <family val="2"/>
        <scheme val="minor"/>
      </rPr>
      <t>Fel fogunk bérelni egy külsős grafikust, hogy infografikákat készítsen 6, a projekt keretében készülő cikkhez. A korábbi együttműködések alapján egy cikk infografikájának elkészítése 1 munkanapot vesz igénybe.</t>
    </r>
  </si>
  <si>
    <r>
      <t xml:space="preserve">Journalist Intern / </t>
    </r>
    <r>
      <rPr>
        <b/>
        <sz val="11"/>
        <color theme="1"/>
        <rFont val="Calibri"/>
        <family val="2"/>
        <scheme val="minor"/>
      </rPr>
      <t>Újságíró gyakornok</t>
    </r>
  </si>
  <si>
    <r>
      <t xml:space="preserve">month / </t>
    </r>
    <r>
      <rPr>
        <b/>
        <sz val="11"/>
        <color theme="1"/>
        <rFont val="Calibri"/>
        <family val="2"/>
        <scheme val="minor"/>
      </rPr>
      <t>hónap</t>
    </r>
  </si>
  <si>
    <r>
      <t xml:space="preserve">The salary of the best trainee selected from the training provided by the project. During his/her internship, he/she will get to know the editorial team and its processes, support the team in its development and produce content. /
</t>
    </r>
    <r>
      <rPr>
        <b/>
        <sz val="11"/>
        <color theme="1"/>
        <rFont val="Calibri"/>
        <family val="2"/>
        <scheme val="minor"/>
      </rPr>
      <t xml:space="preserve">A projekt által szolgáltatott képzésből kiválasztott legjobb gyakornok bére. Részmunkaidőben dolgozik (4 óra). Gyakornoksága alatt ismerkedik a szerkesztőséggel és folyamataival, támogatja a csapatot a fejlesztésekben, tartalmat készít. </t>
    </r>
  </si>
  <si>
    <r>
      <rPr>
        <i/>
        <sz val="11"/>
        <rFont val="Calibri"/>
        <family val="2"/>
        <scheme val="minor"/>
      </rPr>
      <t>Total Contractual /</t>
    </r>
    <r>
      <rPr>
        <b/>
        <i/>
        <sz val="11"/>
        <rFont val="Calibri"/>
        <family val="2"/>
        <scheme val="minor"/>
      </rPr>
      <t xml:space="preserve">
Szerződéses költségek Végösszege</t>
    </r>
  </si>
  <si>
    <r>
      <rPr>
        <sz val="14"/>
        <rFont val="Calibri"/>
        <family val="2"/>
        <scheme val="minor"/>
      </rPr>
      <t xml:space="preserve">Other Direct Costs / 
</t>
    </r>
    <r>
      <rPr>
        <b/>
        <sz val="14"/>
        <rFont val="Calibri"/>
        <family val="2"/>
        <scheme val="minor"/>
      </rPr>
      <t>Egyéb Közvetlen Költségek</t>
    </r>
  </si>
  <si>
    <r>
      <t xml:space="preserve">bank fees / </t>
    </r>
    <r>
      <rPr>
        <b/>
        <sz val="11"/>
        <color theme="1"/>
        <rFont val="Calibri"/>
        <family val="2"/>
        <scheme val="minor"/>
      </rPr>
      <t>banki díjak</t>
    </r>
  </si>
  <si>
    <r>
      <t xml:space="preserve">lump sum / </t>
    </r>
    <r>
      <rPr>
        <b/>
        <sz val="11"/>
        <color theme="1"/>
        <rFont val="Calibri"/>
        <family val="2"/>
        <scheme val="minor"/>
      </rPr>
      <t>egyösszegű kifizetés</t>
    </r>
  </si>
  <si>
    <r>
      <t xml:space="preserve">Bank charges for quarterly foreign currency transfers. /
</t>
    </r>
    <r>
      <rPr>
        <b/>
        <sz val="11"/>
        <color theme="1"/>
        <rFont val="Calibri"/>
        <family val="2"/>
        <scheme val="minor"/>
      </rPr>
      <t>A negyedéves devizautalások banki díja.</t>
    </r>
  </si>
  <si>
    <r>
      <t>coworking office rent /</t>
    </r>
    <r>
      <rPr>
        <b/>
        <sz val="11"/>
        <color theme="1"/>
        <rFont val="Calibri"/>
        <family val="2"/>
        <scheme val="minor"/>
      </rPr>
      <t xml:space="preserve"> coworking irodabérleti díj</t>
    </r>
  </si>
  <si>
    <t>day / nap</t>
  </si>
  <si>
    <r>
      <rPr>
        <sz val="11"/>
        <color rgb="FF000000"/>
        <rFont val="Calibri"/>
        <family val="2"/>
        <scheme val="minor"/>
      </rPr>
      <t xml:space="preserve">We do not have an office. It would be of considerable benefit if we could work together once a week in one location in uninterrupted conditions. In our city, the amount given is the daily rent for a meeting room in a coworking office for 8 people. /
</t>
    </r>
    <r>
      <rPr>
        <b/>
        <sz val="11"/>
        <color rgb="FF000000"/>
        <rFont val="Calibri"/>
        <family val="2"/>
        <scheme val="minor"/>
      </rPr>
      <t>Szerkesztőségünk nem rendelkezik irodával. Sok haszna lenne, ha heti 1 alkalommal közösen dolgozhatnánk egy helyszínen, zavartalan körülmények között. Városunkban a megadott összeg egy 8 fős coworking iroda tárgyalótermének napi bérleti díja.</t>
    </r>
  </si>
  <si>
    <r>
      <t xml:space="preserve">Website promotion / </t>
    </r>
    <r>
      <rPr>
        <b/>
        <sz val="11"/>
        <color theme="1"/>
        <rFont val="Calibri"/>
        <family val="2"/>
        <scheme val="minor"/>
      </rPr>
      <t>Weboldal promóció</t>
    </r>
  </si>
  <si>
    <r>
      <t xml:space="preserve">Promotion costs on social media and locally relevant sites (online and offline) for the website with its new features. The rate is an average.  / 
</t>
    </r>
    <r>
      <rPr>
        <b/>
        <sz val="11"/>
        <color theme="1"/>
        <rFont val="Calibri"/>
        <family val="2"/>
        <scheme val="minor"/>
      </rPr>
      <t xml:space="preserve">A közösségi médiában és a helyileg releváns (online és offline) oldalakon a weboldal új funkcióival kapcsolatos promóciós költségek. Az ár egy átlagot képvisel. </t>
    </r>
  </si>
  <si>
    <r>
      <rPr>
        <i/>
        <sz val="11"/>
        <rFont val="Calibri"/>
        <family val="2"/>
        <scheme val="minor"/>
      </rPr>
      <t>Total Other Direct Costs /</t>
    </r>
    <r>
      <rPr>
        <b/>
        <i/>
        <sz val="11"/>
        <rFont val="Calibri"/>
        <family val="2"/>
        <scheme val="minor"/>
      </rPr>
      <t xml:space="preserve">
Egyéb Közvetlen Költségek Végösszege</t>
    </r>
  </si>
  <si>
    <r>
      <rPr>
        <sz val="11"/>
        <rFont val="Calibri"/>
        <family val="2"/>
        <scheme val="minor"/>
      </rPr>
      <t>Total Direct Costs /</t>
    </r>
    <r>
      <rPr>
        <b/>
        <sz val="11"/>
        <rFont val="Calibri"/>
        <family val="2"/>
        <scheme val="minor"/>
      </rPr>
      <t xml:space="preserve">
Közvetlen Költségek Végösszege</t>
    </r>
  </si>
  <si>
    <r>
      <rPr>
        <i/>
        <sz val="11"/>
        <rFont val="Calibri"/>
        <family val="2"/>
        <scheme val="minor"/>
      </rPr>
      <t>Modified Total Direct Costs /</t>
    </r>
    <r>
      <rPr>
        <b/>
        <i/>
        <sz val="11"/>
        <rFont val="Calibri"/>
        <family val="2"/>
        <scheme val="minor"/>
      </rPr>
      <t xml:space="preserve">
Módosított Közvetlen Költségek Végösszege</t>
    </r>
  </si>
  <si>
    <r>
      <rPr>
        <sz val="11"/>
        <color rgb="FFFF0000"/>
        <rFont val="Calibri"/>
        <family val="2"/>
        <scheme val="minor"/>
      </rPr>
      <t>Please ensure the Modified Total Direct Costs are summed in accordance with their definition (in other tab). /</t>
    </r>
    <r>
      <rPr>
        <b/>
        <sz val="11"/>
        <color rgb="FFFF0000"/>
        <rFont val="Calibri"/>
        <family val="2"/>
        <scheme val="minor"/>
      </rPr>
      <t xml:space="preserve">
Kérjük, győződjön meg róla, hogy a Módosított Közvetlen Költségeket meghatározásuknak megfelelően összegzi (ld. a másik fülön).</t>
    </r>
  </si>
  <si>
    <r>
      <rPr>
        <sz val="11"/>
        <rFont val="Calibri"/>
        <family val="2"/>
        <scheme val="minor"/>
      </rPr>
      <t>Indirect Costs /</t>
    </r>
    <r>
      <rPr>
        <b/>
        <sz val="11"/>
        <rFont val="Calibri"/>
        <family val="2"/>
        <scheme val="minor"/>
      </rPr>
      <t xml:space="preserve">
Közvetett költségek</t>
    </r>
  </si>
  <si>
    <r>
      <rPr>
        <sz val="11"/>
        <color rgb="FFFF0000"/>
        <rFont val="Calibri"/>
        <family val="2"/>
        <scheme val="minor"/>
      </rPr>
      <t xml:space="preserve">Optional / </t>
    </r>
    <r>
      <rPr>
        <b/>
        <sz val="11"/>
        <color rgb="FFFF0000"/>
        <rFont val="Calibri"/>
        <family val="2"/>
        <scheme val="minor"/>
      </rPr>
      <t xml:space="preserve">
Választhatő</t>
    </r>
  </si>
  <si>
    <r>
      <rPr>
        <sz val="12"/>
        <rFont val="Calibri"/>
        <family val="2"/>
        <scheme val="minor"/>
      </rPr>
      <t>TOTAL, EDITORIAL DEVELOPMENT /</t>
    </r>
    <r>
      <rPr>
        <b/>
        <sz val="12"/>
        <rFont val="Calibri"/>
        <family val="2"/>
        <scheme val="minor"/>
      </rPr>
      <t xml:space="preserve">
VÉGÖSSZEG, SZERKESZTŐSÉGFEJLESZTÉS</t>
    </r>
  </si>
  <si>
    <t xml:space="preserve">Please refer to the Guidance tab before beginning to complete the budget. </t>
  </si>
  <si>
    <t>Kérjük, olvassa el az Útmutató fület, mielőtt elkezdené a költségvetés kitöltését!</t>
  </si>
  <si>
    <r>
      <rPr>
        <sz val="9"/>
        <color theme="1"/>
        <rFont val="Calibri"/>
        <family val="2"/>
        <scheme val="minor"/>
      </rPr>
      <t xml:space="preserve">Exchange rate - please update / </t>
    </r>
    <r>
      <rPr>
        <b/>
        <sz val="9"/>
        <color theme="1"/>
        <rFont val="Calibri"/>
        <family val="2"/>
        <scheme val="minor"/>
      </rPr>
      <t xml:space="preserve">Árfolyam - </t>
    </r>
    <r>
      <rPr>
        <b/>
        <sz val="9"/>
        <color rgb="FFFF0000"/>
        <rFont val="Calibri"/>
        <family val="2"/>
        <scheme val="minor"/>
      </rPr>
      <t>kérjük, frissítse</t>
    </r>
  </si>
  <si>
    <r>
      <rPr>
        <sz val="18"/>
        <rFont val="Calibri"/>
        <family val="2"/>
        <scheme val="minor"/>
      </rPr>
      <t xml:space="preserve">COMMUNITY ENGAGEMENT / </t>
    </r>
    <r>
      <rPr>
        <b/>
        <sz val="18"/>
        <rFont val="Calibri"/>
        <family val="2"/>
        <scheme val="minor"/>
      </rPr>
      <t>KÖZÖSSÉGELÉRÉS</t>
    </r>
  </si>
  <si>
    <t xml:space="preserve">Akkor relevéns, ha nem a teljes összeget fedezi a projekt. Pl. Egy kolléga teljes munkaidejének X %-át fordítja a projektre. </t>
  </si>
  <si>
    <r>
      <rPr>
        <sz val="12"/>
        <rFont val="Calibri"/>
        <family val="2"/>
        <scheme val="minor"/>
      </rPr>
      <t>TOTAL, COMMUNITY ENGAGEMENT /</t>
    </r>
    <r>
      <rPr>
        <b/>
        <sz val="12"/>
        <rFont val="Calibri"/>
        <family val="2"/>
        <scheme val="minor"/>
      </rPr>
      <t xml:space="preserve">
VÉGÖSSZEG, KÖZÖSSÉGELÉRÉS</t>
    </r>
  </si>
  <si>
    <r>
      <rPr>
        <i/>
        <sz val="11"/>
        <color rgb="FF000000"/>
        <rFont val="Calibri"/>
        <family val="2"/>
        <scheme val="minor"/>
      </rPr>
      <t xml:space="preserve">Budget Categories / </t>
    </r>
    <r>
      <rPr>
        <b/>
        <i/>
        <sz val="11"/>
        <color rgb="FF000000"/>
        <rFont val="Calibri"/>
        <family val="2"/>
        <scheme val="minor"/>
      </rPr>
      <t xml:space="preserve">
Költségkategóriák</t>
    </r>
  </si>
  <si>
    <r>
      <rPr>
        <i/>
        <sz val="11"/>
        <color rgb="FF000000"/>
        <rFont val="Calibri"/>
        <family val="2"/>
        <scheme val="minor"/>
      </rPr>
      <t xml:space="preserve">Editorial Development / </t>
    </r>
    <r>
      <rPr>
        <b/>
        <i/>
        <sz val="11"/>
        <color rgb="FF000000"/>
        <rFont val="Calibri"/>
        <family val="2"/>
        <scheme val="minor"/>
      </rPr>
      <t xml:space="preserve">
Szerkesztőségfejlesztés</t>
    </r>
  </si>
  <si>
    <r>
      <rPr>
        <i/>
        <sz val="11"/>
        <color rgb="FF000000"/>
        <rFont val="Calibri"/>
        <family val="2"/>
        <scheme val="minor"/>
      </rPr>
      <t xml:space="preserve">Community Engagement / </t>
    </r>
    <r>
      <rPr>
        <b/>
        <i/>
        <sz val="11"/>
        <color rgb="FF000000"/>
        <rFont val="Calibri"/>
        <family val="2"/>
        <scheme val="minor"/>
      </rPr>
      <t xml:space="preserve">
Közösségelérés</t>
    </r>
  </si>
  <si>
    <r>
      <rPr>
        <i/>
        <sz val="11"/>
        <color rgb="FF000000"/>
        <rFont val="Calibri"/>
        <family val="2"/>
        <scheme val="minor"/>
      </rPr>
      <t xml:space="preserve">Combined total / </t>
    </r>
    <r>
      <rPr>
        <b/>
        <i/>
        <sz val="11"/>
        <color rgb="FF000000"/>
        <rFont val="Calibri"/>
        <family val="2"/>
        <scheme val="minor"/>
      </rPr>
      <t xml:space="preserve">
Összesített végösszeg</t>
    </r>
  </si>
  <si>
    <r>
      <t xml:space="preserve">Personnel /
</t>
    </r>
    <r>
      <rPr>
        <b/>
        <sz val="11"/>
        <color rgb="FF000000"/>
        <rFont val="Calibri"/>
        <family val="2"/>
        <scheme val="minor"/>
      </rPr>
      <t>Bérköltség</t>
    </r>
  </si>
  <si>
    <r>
      <t xml:space="preserve">Travel /
</t>
    </r>
    <r>
      <rPr>
        <b/>
        <sz val="11"/>
        <color rgb="FF000000"/>
        <rFont val="Calibri"/>
        <family val="2"/>
        <scheme val="minor"/>
      </rPr>
      <t>Utazás</t>
    </r>
  </si>
  <si>
    <r>
      <t xml:space="preserve">Supplies /
</t>
    </r>
    <r>
      <rPr>
        <b/>
        <sz val="11"/>
        <color rgb="FF000000"/>
        <rFont val="Calibri"/>
        <family val="2"/>
        <scheme val="minor"/>
      </rPr>
      <t>Eszközök</t>
    </r>
  </si>
  <si>
    <r>
      <t xml:space="preserve">Contractual / 
</t>
    </r>
    <r>
      <rPr>
        <b/>
        <sz val="11"/>
        <color rgb="FF000000"/>
        <rFont val="Calibri"/>
        <family val="2"/>
        <scheme val="minor"/>
      </rPr>
      <t>Szerződéses költségek</t>
    </r>
  </si>
  <si>
    <r>
      <t xml:space="preserve">Other Direct Costs / 
</t>
    </r>
    <r>
      <rPr>
        <b/>
        <sz val="11"/>
        <color rgb="FF000000"/>
        <rFont val="Calibri"/>
        <family val="2"/>
        <scheme val="minor"/>
      </rPr>
      <t>Egyéb közvetlen költségek</t>
    </r>
  </si>
  <si>
    <r>
      <t xml:space="preserve">Indirect Costs / 
</t>
    </r>
    <r>
      <rPr>
        <b/>
        <sz val="11"/>
        <color rgb="FF000000"/>
        <rFont val="Calibri"/>
        <family val="2"/>
        <scheme val="minor"/>
      </rPr>
      <t>Közvetett költségek</t>
    </r>
  </si>
  <si>
    <r>
      <rPr>
        <sz val="11"/>
        <color rgb="FF000000"/>
        <rFont val="Calibri"/>
        <family val="2"/>
        <scheme val="minor"/>
      </rPr>
      <t xml:space="preserve">Total / </t>
    </r>
    <r>
      <rPr>
        <b/>
        <sz val="11"/>
        <color rgb="FF000000"/>
        <rFont val="Calibri"/>
        <family val="2"/>
        <scheme val="minor"/>
      </rPr>
      <t xml:space="preserve">
Összeg</t>
    </r>
  </si>
  <si>
    <r>
      <rPr>
        <sz val="18"/>
        <rFont val="Calibri"/>
        <family val="2"/>
        <scheme val="minor"/>
      </rPr>
      <t xml:space="preserve">EXAMPLE BUDGET - EDITORIAL DEVELOPMENT / </t>
    </r>
    <r>
      <rPr>
        <b/>
        <sz val="18"/>
        <rFont val="Calibri"/>
        <family val="2"/>
        <scheme val="minor"/>
      </rPr>
      <t>SZERKESZTŐSÉGFEJLESZTÉS - PÉLDA KÖLTSÉGVETÉS</t>
    </r>
  </si>
  <si>
    <t>EZ EGY PÉLDA KÖLTSÉGVETÉS, AMELY SEGÍT SZEMLÉLTETNI A KÖLTSÉGVETÉSI TÁBLÁZAT MŰKÖDÉSÉT. NE SZERKESSZE EZT A TÁBLÁZATOT! 
HASZNÁLJA A SZERKESZTŐSÉGFEJLESZTÉS ÉS A KÖZÖNSÉGELÉRÉS FÜLEKET PÁLYÁZATÁHOZ!</t>
  </si>
  <si>
    <r>
      <rPr>
        <u/>
        <sz val="11"/>
        <color rgb="FF000000"/>
        <rFont val="Calibri"/>
        <family val="2"/>
        <scheme val="minor"/>
      </rPr>
      <t>NE</t>
    </r>
    <r>
      <rPr>
        <sz val="11"/>
        <color rgb="FF000000"/>
        <rFont val="Calibri"/>
        <family val="2"/>
        <scheme val="minor"/>
      </rPr>
      <t xml:space="preserve"> szerkessze a </t>
    </r>
    <r>
      <rPr>
        <i/>
        <sz val="11"/>
        <color rgb="FF000000"/>
        <rFont val="Calibri"/>
        <family val="2"/>
        <scheme val="minor"/>
      </rPr>
      <t>Példa#Example</t>
    </r>
    <r>
      <rPr>
        <sz val="11"/>
        <color rgb="FF000000"/>
        <rFont val="Calibri"/>
        <family val="2"/>
        <scheme val="minor"/>
      </rPr>
      <t xml:space="preserve"> fület. Az itt található példa költségvetés csupán szemléltetésre való, a példán keresztül áttekintheti, hogy milyen módon várja el az Internews a költségek felsorolását!</t>
    </r>
  </si>
  <si>
    <t>Általános kitöltési útmutató</t>
  </si>
  <si>
    <r>
      <t xml:space="preserve">Ha megismerkedett a táblázat működésével, </t>
    </r>
    <r>
      <rPr>
        <b/>
        <sz val="11"/>
        <color theme="1"/>
        <rFont val="Calibri"/>
        <family val="2"/>
        <scheme val="minor"/>
      </rPr>
      <t>tervezze meg saját költségvetését a</t>
    </r>
    <r>
      <rPr>
        <b/>
        <i/>
        <sz val="11"/>
        <color theme="1"/>
        <rFont val="Calibri"/>
        <family val="2"/>
        <scheme val="minor"/>
      </rPr>
      <t xml:space="preserve"> </t>
    </r>
    <r>
      <rPr>
        <b/>
        <sz val="11"/>
        <color theme="1"/>
        <rFont val="Calibri"/>
        <family val="2"/>
        <scheme val="minor"/>
      </rPr>
      <t>sárga mezős</t>
    </r>
    <r>
      <rPr>
        <i/>
        <sz val="11"/>
        <color theme="1"/>
        <rFont val="Calibri"/>
        <family val="2"/>
        <scheme val="minor"/>
      </rPr>
      <t xml:space="preserve"> Szerk.Fejlesztés</t>
    </r>
    <r>
      <rPr>
        <sz val="11"/>
        <color theme="1"/>
        <rFont val="Calibri"/>
        <family val="2"/>
        <scheme val="minor"/>
      </rPr>
      <t xml:space="preserve"> és </t>
    </r>
    <r>
      <rPr>
        <i/>
        <sz val="11"/>
        <color theme="1"/>
        <rFont val="Calibri"/>
        <family val="2"/>
        <scheme val="minor"/>
      </rPr>
      <t>Közönségelérés</t>
    </r>
    <r>
      <rPr>
        <sz val="11"/>
        <color theme="1"/>
        <rFont val="Calibri"/>
        <family val="2"/>
        <scheme val="minor"/>
      </rPr>
      <t xml:space="preserve"> </t>
    </r>
    <r>
      <rPr>
        <b/>
        <sz val="11"/>
        <color theme="1"/>
        <rFont val="Calibri"/>
        <family val="2"/>
        <scheme val="minor"/>
      </rPr>
      <t>füleken</t>
    </r>
    <r>
      <rPr>
        <sz val="11"/>
        <color theme="1"/>
        <rFont val="Calibri"/>
        <family val="2"/>
        <scheme val="minor"/>
      </rPr>
      <t>!</t>
    </r>
  </si>
  <si>
    <r>
      <t xml:space="preserve">Ez </t>
    </r>
    <r>
      <rPr>
        <b/>
        <sz val="11"/>
        <color theme="1"/>
        <rFont val="Calibri"/>
        <family val="2"/>
        <scheme val="minor"/>
      </rPr>
      <t>a költségvetési sablon</t>
    </r>
    <r>
      <rPr>
        <sz val="11"/>
        <color theme="1"/>
        <rFont val="Calibri"/>
        <family val="2"/>
        <scheme val="minor"/>
      </rPr>
      <t xml:space="preserve"> a jelen kitöltési útmutató mellett </t>
    </r>
    <r>
      <rPr>
        <b/>
        <sz val="11"/>
        <color theme="1"/>
        <rFont val="Calibri"/>
        <family val="2"/>
        <scheme val="minor"/>
      </rPr>
      <t>több fülből áll</t>
    </r>
    <r>
      <rPr>
        <sz val="11"/>
        <color theme="1"/>
        <rFont val="Calibri"/>
        <family val="2"/>
        <scheme val="minor"/>
      </rPr>
      <t xml:space="preserve">, amelyeket a képernyő alján tud váltogatni. </t>
    </r>
  </si>
  <si>
    <r>
      <t xml:space="preserve">Amennyiben nem rutinos költségvetés-tervező, a kitöltés előtt </t>
    </r>
    <r>
      <rPr>
        <b/>
        <sz val="11"/>
        <color theme="1"/>
        <rFont val="Calibri"/>
        <family val="2"/>
        <scheme val="minor"/>
      </rPr>
      <t>tanulmányozza a "Példa költségvetést"</t>
    </r>
    <r>
      <rPr>
        <sz val="11"/>
        <color theme="1"/>
        <rFont val="Calibri"/>
        <family val="2"/>
        <scheme val="minor"/>
      </rPr>
      <t xml:space="preserve"> a </t>
    </r>
    <r>
      <rPr>
        <i/>
        <sz val="11"/>
        <color theme="1"/>
        <rFont val="Calibri"/>
        <family val="2"/>
        <scheme val="minor"/>
      </rPr>
      <t>Példa#Example</t>
    </r>
    <r>
      <rPr>
        <sz val="11"/>
        <color theme="1"/>
        <rFont val="Calibri"/>
        <family val="2"/>
        <scheme val="minor"/>
      </rPr>
      <t xml:space="preserve"> fülön!</t>
    </r>
  </si>
  <si>
    <r>
      <t xml:space="preserve">A sablont angolul és/vagy </t>
    </r>
    <r>
      <rPr>
        <b/>
        <sz val="11"/>
        <color theme="1"/>
        <rFont val="Calibri"/>
        <family val="2"/>
        <scheme val="minor"/>
      </rPr>
      <t>magyarul is ki lehet tölteni</t>
    </r>
    <r>
      <rPr>
        <sz val="11"/>
        <color theme="1"/>
        <rFont val="Calibri"/>
        <family val="2"/>
        <scheme val="minor"/>
      </rPr>
      <t xml:space="preserve">. </t>
    </r>
  </si>
  <si>
    <r>
      <t xml:space="preserve">A szerkesztőségfejlesztésre, valamint a közösségelérésre tervezett költségvetéseket az erre megadott </t>
    </r>
    <r>
      <rPr>
        <b/>
        <sz val="11"/>
        <color theme="1"/>
        <rFont val="Calibri"/>
        <family val="2"/>
        <scheme val="minor"/>
      </rPr>
      <t>külön füleken részletezze</t>
    </r>
    <r>
      <rPr>
        <sz val="11"/>
        <color theme="1"/>
        <rFont val="Calibri"/>
        <family val="2"/>
        <scheme val="minor"/>
      </rPr>
      <t>! Hogyha egy kolléga mindkét kezdeményezésben részt venne, mindkettőbe a megfelelő ráfordítási aránnyal (ld. alább) írja be!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</si>
</sst>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HUF]\ #,##0"/>
    <numFmt numFmtId="167" formatCode="_(&quot;$&quot;* #,##0.00_);_(&quot;$&quot;* \(#,##0.00\);_(&quot;$&quot;* &quot;-&quot;_);_(@_)"/>
  </numFmts>
  <fonts count="36">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0"/>
      <color indexed="24"/>
      <name val="Arial"/>
      <family val="2"/>
    </font>
    <font>
      <sz val="11"/>
      <name val="Calibri"/>
      <family val="2"/>
      <scheme val="minor"/>
    </font>
    <font>
      <b/>
      <sz val="11"/>
      <color rgb="FFFF0000"/>
      <name val="Calibri"/>
      <family val="2"/>
      <scheme val="minor"/>
    </font>
    <font>
      <b/>
      <sz val="11"/>
      <name val="Calibri"/>
      <family val="2"/>
      <scheme val="minor"/>
    </font>
    <font>
      <i/>
      <sz val="11"/>
      <name val="Calibri"/>
      <family val="2"/>
      <scheme val="minor"/>
    </font>
    <font>
      <b/>
      <i/>
      <sz val="11"/>
      <name val="Calibri"/>
      <family val="2"/>
      <scheme val="minor"/>
    </font>
    <font>
      <sz val="11"/>
      <color indexed="15"/>
      <name val="Calibri"/>
      <family val="2"/>
      <scheme val="minor"/>
    </font>
    <font>
      <b/>
      <sz val="14"/>
      <color rgb="FFFF0000"/>
      <name val="Calibri"/>
      <family val="2"/>
      <scheme val="minor"/>
    </font>
    <font>
      <i/>
      <sz val="11"/>
      <color theme="1"/>
      <name val="Calibri"/>
      <family val="2"/>
      <scheme val="minor"/>
    </font>
    <font>
      <sz val="14"/>
      <color rgb="FFFF0000"/>
      <name val="Calibri"/>
      <family val="2"/>
      <scheme val="minor"/>
    </font>
    <font>
      <b/>
      <sz val="14"/>
      <name val="Calibri"/>
      <family val="2"/>
      <scheme val="minor"/>
    </font>
    <font>
      <sz val="14"/>
      <name val="Calibri"/>
      <family val="2"/>
      <scheme val="minor"/>
    </font>
    <font>
      <sz val="11"/>
      <color rgb="FFFF0000"/>
      <name val="Calibri"/>
      <family val="2"/>
      <scheme val="minor"/>
    </font>
    <font>
      <sz val="9"/>
      <color theme="1"/>
      <name val="Calibri"/>
      <family val="2"/>
      <scheme val="minor"/>
    </font>
    <font>
      <b/>
      <sz val="9"/>
      <color theme="1"/>
      <name val="Calibri"/>
      <family val="2"/>
      <scheme val="minor"/>
    </font>
    <font>
      <sz val="11"/>
      <color rgb="FF000000"/>
      <name val="Calibri"/>
      <family val="2"/>
      <scheme val="minor"/>
    </font>
    <font>
      <b/>
      <sz val="12"/>
      <name val="Calibri"/>
      <family val="2"/>
      <scheme val="minor"/>
    </font>
    <font>
      <sz val="12"/>
      <name val="Calibri"/>
      <family val="2"/>
      <scheme val="minor"/>
    </font>
    <font>
      <b/>
      <sz val="11"/>
      <color rgb="FF000000"/>
      <name val="Calibri"/>
      <family val="2"/>
      <scheme val="minor"/>
    </font>
    <font>
      <sz val="11"/>
      <color indexed="8"/>
      <name val="Calibri"/>
      <family val="2"/>
      <scheme val="minor"/>
    </font>
    <font>
      <b/>
      <i/>
      <sz val="11"/>
      <color rgb="FF000000"/>
      <name val="Calibri"/>
      <family val="2"/>
      <scheme val="minor"/>
    </font>
    <font>
      <i/>
      <sz val="11"/>
      <color rgb="FF000000"/>
      <name val="Calibri"/>
      <family val="2"/>
      <scheme val="minor"/>
    </font>
    <font>
      <b/>
      <i/>
      <sz val="14"/>
      <color theme="1"/>
      <name val="Calibri"/>
      <family val="2"/>
      <scheme val="minor"/>
    </font>
    <font>
      <b/>
      <sz val="18"/>
      <name val="Calibri"/>
      <family val="2"/>
      <scheme val="minor"/>
    </font>
    <font>
      <sz val="18"/>
      <name val="Calibri"/>
      <family val="2"/>
      <scheme val="minor"/>
    </font>
    <font>
      <b/>
      <sz val="18"/>
      <color rgb="FFFF0000"/>
      <name val="Calibri"/>
      <family val="2"/>
      <scheme val="minor"/>
    </font>
    <font>
      <u/>
      <sz val="11"/>
      <color rgb="FF000000"/>
      <name val="Calibri"/>
      <family val="2"/>
      <scheme val="minor"/>
    </font>
    <font>
      <b/>
      <sz val="9"/>
      <color rgb="FFFF0000"/>
      <name val="Calibri"/>
      <family val="2"/>
      <scheme val="minor"/>
    </font>
    <font>
      <b/>
      <sz val="18"/>
      <color rgb="FFFF0000"/>
      <name val="Calibri"/>
      <family val="2"/>
      <scheme val="minor"/>
    </font>
    <font>
      <b/>
      <sz val="20"/>
      <color theme="1"/>
      <name val="Calibri"/>
      <family val="2"/>
      <scheme val="minor"/>
    </font>
    <font>
      <b/>
      <i/>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FFFFB7"/>
        <bgColor indexed="64"/>
      </patternFill>
    </fill>
    <fill>
      <patternFill patternType="solid">
        <fgColor theme="0" tint="-4.9989318521683403E-2"/>
        <bgColor indexed="64"/>
      </patternFill>
    </fill>
    <fill>
      <patternFill patternType="solid">
        <fgColor rgb="FFFFD5D5"/>
        <bgColor indexed="64"/>
      </patternFill>
    </fill>
  </fills>
  <borders count="47">
    <border>
      <left/>
      <right/>
      <top/>
      <bottom/>
      <diagonal/>
    </border>
    <border>
      <left style="thin">
        <color indexed="64"/>
      </left>
      <right/>
      <top/>
      <bottom/>
      <diagonal/>
    </border>
    <border>
      <left/>
      <right style="thin">
        <color indexed="64"/>
      </right>
      <top/>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theme="0" tint="-0.24994659260841701"/>
      </left>
      <right style="thin">
        <color theme="0" tint="-0.24994659260841701"/>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theme="0" tint="-0.24994659260841701"/>
      </left>
      <right style="thin">
        <color indexed="64"/>
      </right>
      <top/>
      <bottom/>
      <diagonal/>
    </border>
    <border>
      <left style="thin">
        <color theme="0" tint="-0.24994659260841701"/>
      </left>
      <right style="thin">
        <color indexed="64"/>
      </right>
      <top/>
      <bottom style="thin">
        <color indexed="64"/>
      </bottom>
      <diagonal/>
    </border>
    <border>
      <left/>
      <right style="thin">
        <color theme="0" tint="-0.24994659260841701"/>
      </right>
      <top style="thin">
        <color theme="0" tint="-0.24994659260841701"/>
      </top>
      <bottom style="thin">
        <color indexed="64"/>
      </bottom>
      <diagonal/>
    </border>
    <border>
      <left style="thin">
        <color auto="1"/>
      </left>
      <right/>
      <top/>
      <bottom style="thin">
        <color auto="1"/>
      </bottom>
      <diagonal/>
    </border>
    <border>
      <left/>
      <right/>
      <top/>
      <bottom style="thin">
        <color auto="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right/>
      <top/>
      <bottom style="medium">
        <color indexed="64"/>
      </bottom>
      <diagonal/>
    </border>
    <border>
      <left style="thin">
        <color theme="0" tint="-0.24994659260841701"/>
      </left>
      <right style="thin">
        <color theme="0" tint="-0.24994659260841701"/>
      </right>
      <top/>
      <bottom/>
      <diagonal/>
    </border>
    <border>
      <left style="thin">
        <color indexed="64"/>
      </left>
      <right style="thin">
        <color theme="0" tint="-0.24994659260841701"/>
      </right>
      <top style="thin">
        <color indexed="64"/>
      </top>
      <bottom/>
      <diagonal/>
    </border>
    <border>
      <left style="thin">
        <color indexed="64"/>
      </left>
      <right style="thin">
        <color theme="0" tint="-0.24994659260841701"/>
      </right>
      <top/>
      <bottom/>
      <diagonal/>
    </border>
    <border>
      <left style="thin">
        <color theme="0" tint="-0.24994659260841701"/>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theme="0" tint="-0.24994659260841701"/>
      </top>
      <bottom/>
      <diagonal/>
    </border>
    <border>
      <left/>
      <right style="medium">
        <color indexed="64"/>
      </right>
      <top style="thin">
        <color theme="0" tint="-0.24994659260841701"/>
      </top>
      <bottom/>
      <diagonal/>
    </border>
    <border>
      <left/>
      <right style="thin">
        <color auto="1"/>
      </right>
      <top/>
      <bottom style="thin">
        <color auto="1"/>
      </bottom>
      <diagonal/>
    </border>
    <border>
      <left style="medium">
        <color indexed="64"/>
      </left>
      <right/>
      <top style="thin">
        <color auto="1"/>
      </top>
      <bottom style="thin">
        <color theme="0" tint="-0.24994659260841701"/>
      </bottom>
      <diagonal/>
    </border>
    <border>
      <left/>
      <right style="medium">
        <color indexed="64"/>
      </right>
      <top style="thin">
        <color auto="1"/>
      </top>
      <bottom style="thin">
        <color theme="0" tint="-0.24994659260841701"/>
      </bottom>
      <diagonal/>
    </border>
  </borders>
  <cellStyleXfs count="8">
    <xf numFmtId="0" fontId="0" fillId="0" borderId="0"/>
    <xf numFmtId="9" fontId="1" fillId="0" borderId="0" applyFont="0" applyFill="0" applyBorder="0" applyAlignment="0" applyProtection="0"/>
    <xf numFmtId="0" fontId="4" fillId="0" borderId="0"/>
    <xf numFmtId="44" fontId="4" fillId="0" borderId="0" applyFont="0" applyFill="0" applyBorder="0" applyAlignment="0" applyProtection="0"/>
    <xf numFmtId="0" fontId="5" fillId="0" borderId="0"/>
    <xf numFmtId="43" fontId="4" fillId="0" borderId="0" applyFont="0" applyFill="0" applyBorder="0" applyAlignment="0" applyProtection="0"/>
    <xf numFmtId="44" fontId="1" fillId="0" borderId="0" applyFont="0" applyFill="0" applyBorder="0" applyAlignment="0" applyProtection="0"/>
    <xf numFmtId="0" fontId="20" fillId="0" borderId="0"/>
  </cellStyleXfs>
  <cellXfs count="152">
    <xf numFmtId="0" fontId="0" fillId="0" borderId="0" xfId="0"/>
    <xf numFmtId="0" fontId="0" fillId="0" borderId="0" xfId="2" applyFont="1" applyAlignment="1" applyProtection="1">
      <alignment horizontal="center" vertical="center" wrapText="1"/>
      <protection locked="0"/>
    </xf>
    <xf numFmtId="0" fontId="0" fillId="0" borderId="0" xfId="2" applyFont="1" applyAlignment="1" applyProtection="1">
      <alignment vertical="center" wrapText="1"/>
      <protection locked="0"/>
    </xf>
    <xf numFmtId="41" fontId="0" fillId="0" borderId="0" xfId="2" applyNumberFormat="1" applyFont="1" applyAlignment="1" applyProtection="1">
      <alignment vertical="center"/>
      <protection locked="0"/>
    </xf>
    <xf numFmtId="0" fontId="0" fillId="0" borderId="0" xfId="2" applyFont="1" applyAlignment="1" applyProtection="1">
      <alignment vertical="center"/>
      <protection locked="0"/>
    </xf>
    <xf numFmtId="0" fontId="8" fillId="0" borderId="0" xfId="2" applyFont="1" applyAlignment="1" applyProtection="1">
      <alignment vertical="center"/>
      <protection locked="0"/>
    </xf>
    <xf numFmtId="0" fontId="2" fillId="0" borderId="0" xfId="2" applyFont="1" applyAlignment="1" applyProtection="1">
      <alignment vertical="center"/>
      <protection locked="0"/>
    </xf>
    <xf numFmtId="0" fontId="11" fillId="0" borderId="0" xfId="2" applyFont="1" applyAlignment="1" applyProtection="1">
      <alignment vertical="center"/>
      <protection locked="0"/>
    </xf>
    <xf numFmtId="165" fontId="8" fillId="0" borderId="5" xfId="6" applyNumberFormat="1" applyFont="1" applyBorder="1" applyAlignment="1" applyProtection="1">
      <alignment vertical="center"/>
      <protection locked="0"/>
    </xf>
    <xf numFmtId="0" fontId="0" fillId="0" borderId="6" xfId="2" applyFont="1" applyBorder="1" applyAlignment="1" applyProtection="1">
      <alignment vertical="center"/>
      <protection locked="0"/>
    </xf>
    <xf numFmtId="0" fontId="0" fillId="0" borderId="5" xfId="2" applyFont="1" applyBorder="1" applyAlignment="1" applyProtection="1">
      <alignment vertical="center" wrapText="1"/>
      <protection locked="0"/>
    </xf>
    <xf numFmtId="0" fontId="10" fillId="0" borderId="4" xfId="4" applyFont="1" applyBorder="1" applyAlignment="1" applyProtection="1">
      <alignment horizontal="right" vertical="center" wrapText="1"/>
      <protection locked="0"/>
    </xf>
    <xf numFmtId="165" fontId="8" fillId="0" borderId="5" xfId="6" applyNumberFormat="1" applyFont="1" applyBorder="1" applyAlignment="1" applyProtection="1">
      <alignment horizontal="right" vertical="center"/>
      <protection locked="0"/>
    </xf>
    <xf numFmtId="9" fontId="6" fillId="0" borderId="5" xfId="1" applyFont="1" applyFill="1" applyBorder="1" applyAlignment="1" applyProtection="1">
      <alignment horizontal="center" vertical="center" wrapText="1"/>
      <protection locked="0"/>
    </xf>
    <xf numFmtId="0" fontId="6" fillId="0" borderId="0" xfId="2" quotePrefix="1" applyFont="1" applyAlignment="1" applyProtection="1">
      <alignment vertical="center" wrapText="1"/>
      <protection locked="0"/>
    </xf>
    <xf numFmtId="0" fontId="6" fillId="3" borderId="4" xfId="2" applyFont="1" applyFill="1" applyBorder="1" applyAlignment="1" applyProtection="1">
      <alignment vertical="center"/>
      <protection locked="0"/>
    </xf>
    <xf numFmtId="0" fontId="6" fillId="3" borderId="5" xfId="2" applyFont="1" applyFill="1" applyBorder="1" applyAlignment="1" applyProtection="1">
      <alignment horizontal="center" vertical="center" wrapText="1"/>
      <protection locked="0"/>
    </xf>
    <xf numFmtId="9" fontId="6" fillId="3" borderId="5" xfId="1" applyFont="1" applyFill="1" applyBorder="1" applyAlignment="1" applyProtection="1">
      <alignment horizontal="center" vertical="center" wrapText="1"/>
      <protection locked="0"/>
    </xf>
    <xf numFmtId="165" fontId="6" fillId="3" borderId="5" xfId="6" applyNumberFormat="1" applyFont="1" applyFill="1" applyBorder="1" applyAlignment="1" applyProtection="1">
      <alignment vertical="center"/>
      <protection locked="0"/>
    </xf>
    <xf numFmtId="165" fontId="6" fillId="3" borderId="5" xfId="6" applyNumberFormat="1" applyFont="1" applyFill="1" applyBorder="1" applyAlignment="1" applyProtection="1">
      <alignment horizontal="right" vertical="center"/>
      <protection locked="0"/>
    </xf>
    <xf numFmtId="0" fontId="6" fillId="3" borderId="6" xfId="2" applyFont="1" applyFill="1" applyBorder="1" applyAlignment="1" applyProtection="1">
      <alignment vertical="center" wrapText="1"/>
      <protection locked="0"/>
    </xf>
    <xf numFmtId="0" fontId="0" fillId="3" borderId="4" xfId="2" applyFont="1" applyFill="1" applyBorder="1" applyAlignment="1" applyProtection="1">
      <alignment vertical="center"/>
      <protection locked="0"/>
    </xf>
    <xf numFmtId="0" fontId="0" fillId="3" borderId="5" xfId="2" applyFont="1" applyFill="1" applyBorder="1" applyAlignment="1" applyProtection="1">
      <alignment horizontal="center" vertical="center" wrapText="1"/>
      <protection locked="0"/>
    </xf>
    <xf numFmtId="9" fontId="0" fillId="3" borderId="5" xfId="1" applyFont="1" applyFill="1" applyBorder="1" applyAlignment="1" applyProtection="1">
      <alignment horizontal="center" vertical="center" wrapText="1"/>
      <protection locked="0"/>
    </xf>
    <xf numFmtId="165" fontId="0" fillId="3" borderId="5" xfId="6" applyNumberFormat="1" applyFont="1" applyFill="1" applyBorder="1" applyAlignment="1" applyProtection="1">
      <alignment vertical="center"/>
      <protection locked="0"/>
    </xf>
    <xf numFmtId="165" fontId="0" fillId="3" borderId="5" xfId="6" applyNumberFormat="1" applyFont="1" applyFill="1" applyBorder="1" applyAlignment="1" applyProtection="1">
      <alignment horizontal="right" vertical="center"/>
      <protection locked="0"/>
    </xf>
    <xf numFmtId="0" fontId="0" fillId="3" borderId="6" xfId="2" applyFont="1" applyFill="1" applyBorder="1" applyAlignment="1" applyProtection="1">
      <alignment vertical="center" wrapText="1"/>
      <protection locked="0"/>
    </xf>
    <xf numFmtId="0" fontId="0" fillId="3" borderId="6" xfId="2" applyFont="1" applyFill="1" applyBorder="1" applyAlignment="1" applyProtection="1">
      <alignment vertical="center"/>
      <protection locked="0"/>
    </xf>
    <xf numFmtId="0" fontId="0" fillId="3" borderId="4" xfId="4" applyFont="1" applyFill="1" applyBorder="1" applyAlignment="1" applyProtection="1">
      <alignment vertical="center" wrapText="1"/>
      <protection locked="0"/>
    </xf>
    <xf numFmtId="165" fontId="0" fillId="3" borderId="5" xfId="6" applyNumberFormat="1" applyFont="1" applyFill="1" applyBorder="1" applyAlignment="1" applyProtection="1">
      <alignment horizontal="center" vertical="center"/>
      <protection locked="0"/>
    </xf>
    <xf numFmtId="9" fontId="0" fillId="3" borderId="5" xfId="2" applyNumberFormat="1" applyFont="1" applyFill="1" applyBorder="1" applyAlignment="1" applyProtection="1">
      <alignment vertical="center" wrapText="1"/>
      <protection locked="0"/>
    </xf>
    <xf numFmtId="0" fontId="0" fillId="3" borderId="5" xfId="2" applyFont="1" applyFill="1" applyBorder="1" applyAlignment="1" applyProtection="1">
      <alignment vertical="center" wrapText="1"/>
      <protection locked="0"/>
    </xf>
    <xf numFmtId="0" fontId="0" fillId="3" borderId="4" xfId="2" applyFont="1" applyFill="1" applyBorder="1" applyAlignment="1" applyProtection="1">
      <alignment horizontal="left" vertical="center"/>
      <protection locked="0"/>
    </xf>
    <xf numFmtId="0" fontId="0" fillId="3" borderId="4" xfId="2" applyFont="1" applyFill="1" applyBorder="1" applyAlignment="1" applyProtection="1">
      <alignment horizontal="left" vertical="center" wrapText="1"/>
      <protection locked="0"/>
    </xf>
    <xf numFmtId="165" fontId="8" fillId="3" borderId="5" xfId="6" applyNumberFormat="1" applyFont="1" applyFill="1" applyBorder="1" applyAlignment="1" applyProtection="1">
      <alignment vertical="center"/>
      <protection locked="0"/>
    </xf>
    <xf numFmtId="0" fontId="8" fillId="3" borderId="0" xfId="0" applyFont="1" applyFill="1" applyAlignment="1" applyProtection="1">
      <alignment vertical="center" wrapText="1"/>
      <protection locked="0"/>
    </xf>
    <xf numFmtId="0" fontId="17" fillId="0" borderId="0" xfId="2" quotePrefix="1" applyFont="1" applyAlignment="1" applyProtection="1">
      <alignment vertical="center" wrapText="1"/>
      <protection locked="0"/>
    </xf>
    <xf numFmtId="0" fontId="3" fillId="2" borderId="3" xfId="2" applyFont="1" applyFill="1" applyBorder="1" applyAlignment="1" applyProtection="1">
      <alignment horizontal="center" vertical="center" wrapText="1"/>
      <protection locked="0"/>
    </xf>
    <xf numFmtId="166" fontId="6" fillId="3" borderId="5" xfId="1" applyNumberFormat="1" applyFont="1" applyFill="1" applyBorder="1" applyAlignment="1" applyProtection="1">
      <alignment horizontal="right" vertical="center" wrapText="1"/>
      <protection locked="0"/>
    </xf>
    <xf numFmtId="0" fontId="2" fillId="0" borderId="0" xfId="2" applyFont="1" applyAlignment="1" applyProtection="1">
      <alignment horizontal="center" vertical="center"/>
      <protection locked="0"/>
    </xf>
    <xf numFmtId="41" fontId="3" fillId="2" borderId="14" xfId="2" applyNumberFormat="1" applyFont="1" applyFill="1" applyBorder="1" applyAlignment="1" applyProtection="1">
      <alignment horizontal="center" vertical="center" wrapText="1"/>
      <protection locked="0"/>
    </xf>
    <xf numFmtId="1" fontId="19" fillId="2" borderId="5" xfId="2" applyNumberFormat="1" applyFont="1" applyFill="1" applyBorder="1" applyAlignment="1" applyProtection="1">
      <alignment horizontal="center" vertical="center" wrapText="1"/>
      <protection locked="0"/>
    </xf>
    <xf numFmtId="0" fontId="7" fillId="0" borderId="0" xfId="2" applyFont="1" applyAlignment="1" applyProtection="1">
      <alignment vertical="center" wrapText="1"/>
      <protection locked="0"/>
    </xf>
    <xf numFmtId="1" fontId="0" fillId="3" borderId="5" xfId="2" applyNumberFormat="1" applyFont="1" applyFill="1" applyBorder="1" applyAlignment="1" applyProtection="1">
      <alignment horizontal="center" vertical="center" wrapText="1"/>
      <protection locked="0"/>
    </xf>
    <xf numFmtId="0" fontId="8" fillId="0" borderId="17" xfId="2" applyFont="1" applyBorder="1" applyAlignment="1" applyProtection="1">
      <alignment vertical="center" wrapText="1"/>
      <protection locked="0"/>
    </xf>
    <xf numFmtId="165" fontId="8" fillId="0" borderId="17" xfId="6" applyNumberFormat="1" applyFont="1" applyBorder="1" applyAlignment="1" applyProtection="1">
      <alignment vertical="center"/>
      <protection locked="0"/>
    </xf>
    <xf numFmtId="0" fontId="0" fillId="0" borderId="2" xfId="2" applyFont="1" applyBorder="1" applyAlignment="1" applyProtection="1">
      <alignment vertical="center"/>
      <protection locked="0"/>
    </xf>
    <xf numFmtId="0" fontId="0" fillId="0" borderId="19" xfId="2" applyFont="1" applyBorder="1" applyAlignment="1" applyProtection="1">
      <alignment vertical="center"/>
      <protection locked="0"/>
    </xf>
    <xf numFmtId="0" fontId="0" fillId="0" borderId="20" xfId="2" applyFont="1" applyBorder="1" applyAlignment="1" applyProtection="1">
      <alignment vertical="center"/>
      <protection locked="0"/>
    </xf>
    <xf numFmtId="0" fontId="8" fillId="0" borderId="0" xfId="2" applyFont="1" applyAlignment="1" applyProtection="1">
      <alignment horizontal="center" vertical="center" wrapText="1"/>
      <protection locked="0"/>
    </xf>
    <xf numFmtId="0" fontId="8" fillId="0" borderId="0" xfId="2" applyFont="1" applyAlignment="1" applyProtection="1">
      <alignment vertical="center" wrapText="1"/>
      <protection locked="0"/>
    </xf>
    <xf numFmtId="165" fontId="8" fillId="0" borderId="0" xfId="6" applyNumberFormat="1" applyFont="1" applyBorder="1" applyAlignment="1" applyProtection="1">
      <alignment vertical="center"/>
      <protection locked="0"/>
    </xf>
    <xf numFmtId="165" fontId="21" fillId="0" borderId="7" xfId="6" applyNumberFormat="1" applyFont="1" applyBorder="1" applyAlignment="1" applyProtection="1">
      <alignment vertical="center"/>
      <protection locked="0"/>
    </xf>
    <xf numFmtId="0" fontId="11" fillId="0" borderId="22" xfId="2" applyFont="1" applyBorder="1" applyAlignment="1" applyProtection="1">
      <alignment vertical="center"/>
      <protection locked="0"/>
    </xf>
    <xf numFmtId="0" fontId="0" fillId="0" borderId="23" xfId="2" applyFont="1" applyBorder="1" applyAlignment="1" applyProtection="1">
      <alignment horizontal="center" vertical="center" wrapText="1"/>
      <protection locked="0"/>
    </xf>
    <xf numFmtId="0" fontId="0" fillId="0" borderId="23" xfId="2" applyFont="1" applyBorder="1" applyAlignment="1" applyProtection="1">
      <alignment vertical="center" wrapText="1"/>
      <protection locked="0"/>
    </xf>
    <xf numFmtId="0" fontId="8" fillId="0" borderId="1" xfId="2" applyFont="1" applyBorder="1" applyAlignment="1" applyProtection="1">
      <alignment horizontal="right" vertical="center"/>
      <protection locked="0"/>
    </xf>
    <xf numFmtId="0" fontId="8" fillId="0" borderId="1" xfId="2" applyFont="1" applyBorder="1" applyAlignment="1" applyProtection="1">
      <alignment vertical="center"/>
      <protection locked="0"/>
    </xf>
    <xf numFmtId="0" fontId="8" fillId="0" borderId="5" xfId="2" applyFont="1" applyBorder="1" applyAlignment="1" applyProtection="1">
      <alignment horizontal="right" vertical="center" wrapText="1"/>
      <protection locked="0"/>
    </xf>
    <xf numFmtId="0" fontId="1" fillId="0" borderId="0" xfId="0" applyFont="1"/>
    <xf numFmtId="0" fontId="1" fillId="0" borderId="0" xfId="0" applyFont="1" applyAlignment="1">
      <alignment horizontal="left"/>
    </xf>
    <xf numFmtId="0" fontId="24" fillId="4" borderId="15" xfId="7" applyFont="1" applyFill="1" applyBorder="1" applyAlignment="1">
      <alignment horizontal="left" vertical="center" wrapText="1"/>
    </xf>
    <xf numFmtId="0" fontId="23" fillId="0" borderId="15" xfId="7" applyFont="1" applyBorder="1" applyAlignment="1">
      <alignment horizontal="left" vertical="center" wrapText="1"/>
    </xf>
    <xf numFmtId="0" fontId="25" fillId="2" borderId="15" xfId="7" applyFont="1" applyFill="1" applyBorder="1" applyAlignment="1">
      <alignment horizontal="left" vertical="center" wrapText="1"/>
    </xf>
    <xf numFmtId="167" fontId="6" fillId="0" borderId="15" xfId="7" applyNumberFormat="1" applyFont="1" applyBorder="1" applyAlignment="1">
      <alignment horizontal="center" vertical="center"/>
    </xf>
    <xf numFmtId="167" fontId="8" fillId="0" borderId="15" xfId="7" applyNumberFormat="1" applyFont="1" applyBorder="1" applyAlignment="1">
      <alignment horizontal="center" vertical="center"/>
    </xf>
    <xf numFmtId="0" fontId="0" fillId="0" borderId="0" xfId="0" applyAlignment="1">
      <alignment vertical="center"/>
    </xf>
    <xf numFmtId="0" fontId="3" fillId="0" borderId="28" xfId="0" applyFont="1" applyBorder="1" applyAlignment="1">
      <alignment vertical="center" wrapText="1"/>
    </xf>
    <xf numFmtId="0" fontId="3" fillId="0" borderId="30" xfId="0" applyFont="1" applyBorder="1" applyAlignment="1">
      <alignment vertical="center" wrapText="1"/>
    </xf>
    <xf numFmtId="0" fontId="3" fillId="0" borderId="32" xfId="0" applyFont="1" applyBorder="1" applyAlignment="1">
      <alignment vertical="center" wrapText="1"/>
    </xf>
    <xf numFmtId="0" fontId="6" fillId="0" borderId="33" xfId="0" applyFont="1" applyBorder="1" applyAlignment="1">
      <alignment vertical="center" wrapText="1"/>
    </xf>
    <xf numFmtId="0" fontId="0" fillId="0" borderId="1" xfId="0" applyBorder="1" applyAlignment="1">
      <alignment vertical="center"/>
    </xf>
    <xf numFmtId="0" fontId="0" fillId="0" borderId="31" xfId="0" applyBorder="1" applyAlignment="1">
      <alignment vertical="center" wrapText="1"/>
    </xf>
    <xf numFmtId="167" fontId="3" fillId="0" borderId="15" xfId="0" applyNumberFormat="1" applyFont="1" applyBorder="1" applyAlignment="1">
      <alignment vertical="center"/>
    </xf>
    <xf numFmtId="167" fontId="27" fillId="2" borderId="15" xfId="0" applyNumberFormat="1" applyFont="1" applyFill="1" applyBorder="1" applyAlignment="1">
      <alignment vertical="center"/>
    </xf>
    <xf numFmtId="0" fontId="0" fillId="0" borderId="24" xfId="2" applyFont="1" applyBorder="1" applyAlignment="1" applyProtection="1">
      <alignment horizontal="center" vertical="center" wrapText="1"/>
      <protection locked="0"/>
    </xf>
    <xf numFmtId="0" fontId="0" fillId="0" borderId="17" xfId="2" applyFont="1" applyBorder="1" applyAlignment="1" applyProtection="1">
      <alignment horizontal="center" vertical="center" wrapText="1"/>
      <protection locked="0"/>
    </xf>
    <xf numFmtId="0" fontId="0" fillId="0" borderId="17" xfId="2" applyFont="1" applyBorder="1" applyAlignment="1" applyProtection="1">
      <alignment vertical="center" wrapText="1"/>
      <protection locked="0"/>
    </xf>
    <xf numFmtId="165" fontId="0" fillId="0" borderId="10" xfId="6" applyNumberFormat="1" applyFont="1" applyBorder="1" applyAlignment="1" applyProtection="1">
      <alignment vertical="center"/>
      <protection locked="0"/>
    </xf>
    <xf numFmtId="0" fontId="6" fillId="2" borderId="0" xfId="0" applyFont="1" applyFill="1"/>
    <xf numFmtId="0" fontId="14" fillId="0" borderId="0" xfId="0" applyFont="1" applyAlignment="1" applyProtection="1">
      <alignment vertical="center"/>
      <protection locked="0"/>
    </xf>
    <xf numFmtId="0" fontId="7" fillId="0" borderId="0" xfId="0" applyFont="1" applyAlignment="1" applyProtection="1">
      <alignment vertical="center"/>
      <protection locked="0"/>
    </xf>
    <xf numFmtId="0" fontId="17" fillId="0" borderId="0" xfId="2" applyFont="1" applyAlignment="1" applyProtection="1">
      <alignment horizontal="center" vertical="center" wrapText="1"/>
      <protection locked="0"/>
    </xf>
    <xf numFmtId="0" fontId="17" fillId="0" borderId="0" xfId="2" applyFont="1" applyAlignment="1" applyProtection="1">
      <alignment vertical="center" wrapText="1"/>
      <protection locked="0"/>
    </xf>
    <xf numFmtId="0" fontId="12" fillId="0" borderId="0" xfId="0" applyFont="1" applyAlignment="1" applyProtection="1">
      <alignment vertical="center"/>
      <protection locked="0"/>
    </xf>
    <xf numFmtId="0" fontId="6" fillId="0" borderId="34" xfId="0" applyFont="1" applyBorder="1" applyAlignment="1">
      <alignment horizontal="left" vertical="center" wrapText="1"/>
    </xf>
    <xf numFmtId="0" fontId="0" fillId="0" borderId="29" xfId="0" applyBorder="1" applyAlignment="1">
      <alignment vertical="center" wrapText="1"/>
    </xf>
    <xf numFmtId="0" fontId="20" fillId="3" borderId="6" xfId="2" applyFont="1" applyFill="1" applyBorder="1" applyAlignment="1" applyProtection="1">
      <alignment vertical="center" wrapText="1"/>
      <protection locked="0"/>
    </xf>
    <xf numFmtId="0" fontId="8" fillId="5" borderId="0" xfId="0" applyFont="1" applyFill="1" applyAlignment="1" applyProtection="1">
      <alignment vertical="center" wrapText="1"/>
      <protection locked="0"/>
    </xf>
    <xf numFmtId="0" fontId="6" fillId="5" borderId="4" xfId="2" applyFont="1" applyFill="1" applyBorder="1" applyAlignment="1" applyProtection="1">
      <alignment vertical="center"/>
      <protection locked="0"/>
    </xf>
    <xf numFmtId="0" fontId="6" fillId="5" borderId="5" xfId="2" applyFont="1" applyFill="1" applyBorder="1" applyAlignment="1" applyProtection="1">
      <alignment horizontal="center" vertical="center" wrapText="1"/>
      <protection locked="0"/>
    </xf>
    <xf numFmtId="9" fontId="6" fillId="5" borderId="5" xfId="1" applyFont="1" applyFill="1" applyBorder="1" applyAlignment="1" applyProtection="1">
      <alignment horizontal="center" vertical="center" wrapText="1"/>
      <protection locked="0"/>
    </xf>
    <xf numFmtId="166" fontId="6" fillId="5" borderId="5" xfId="1" applyNumberFormat="1" applyFont="1" applyFill="1" applyBorder="1" applyAlignment="1" applyProtection="1">
      <alignment horizontal="right" vertical="center" wrapText="1"/>
      <protection locked="0"/>
    </xf>
    <xf numFmtId="165" fontId="6" fillId="5" borderId="5" xfId="6" applyNumberFormat="1" applyFont="1" applyFill="1" applyBorder="1" applyAlignment="1" applyProtection="1">
      <alignment vertical="center"/>
      <protection locked="0"/>
    </xf>
    <xf numFmtId="165" fontId="6" fillId="5" borderId="5" xfId="6" applyNumberFormat="1" applyFont="1" applyFill="1" applyBorder="1" applyAlignment="1" applyProtection="1">
      <alignment horizontal="right" vertical="center"/>
      <protection locked="0"/>
    </xf>
    <xf numFmtId="0" fontId="6" fillId="5" borderId="6" xfId="2" applyFont="1" applyFill="1" applyBorder="1" applyAlignment="1" applyProtection="1">
      <alignment vertical="center" wrapText="1"/>
      <protection locked="0"/>
    </xf>
    <xf numFmtId="0" fontId="0" fillId="5" borderId="4" xfId="2" applyFont="1" applyFill="1" applyBorder="1" applyAlignment="1" applyProtection="1">
      <alignment vertical="center"/>
      <protection locked="0"/>
    </xf>
    <xf numFmtId="0" fontId="0" fillId="5" borderId="5" xfId="2" applyFont="1" applyFill="1" applyBorder="1" applyAlignment="1" applyProtection="1">
      <alignment horizontal="center" vertical="center" wrapText="1"/>
      <protection locked="0"/>
    </xf>
    <xf numFmtId="9" fontId="0" fillId="5" borderId="5" xfId="1" applyFont="1" applyFill="1" applyBorder="1" applyAlignment="1" applyProtection="1">
      <alignment horizontal="center" vertical="center" wrapText="1"/>
      <protection locked="0"/>
    </xf>
    <xf numFmtId="165" fontId="0" fillId="5" borderId="5" xfId="6" applyNumberFormat="1" applyFont="1" applyFill="1" applyBorder="1" applyAlignment="1" applyProtection="1">
      <alignment horizontal="right" vertical="center"/>
      <protection locked="0"/>
    </xf>
    <xf numFmtId="0" fontId="0" fillId="5" borderId="6" xfId="2" applyFont="1" applyFill="1" applyBorder="1" applyAlignment="1" applyProtection="1">
      <alignment vertical="center" wrapText="1"/>
      <protection locked="0"/>
    </xf>
    <xf numFmtId="1" fontId="6" fillId="5" borderId="5" xfId="1" applyNumberFormat="1" applyFont="1" applyFill="1" applyBorder="1" applyAlignment="1" applyProtection="1">
      <alignment horizontal="right" vertical="center" wrapText="1"/>
      <protection locked="0"/>
    </xf>
    <xf numFmtId="0" fontId="0" fillId="5" borderId="4" xfId="4" applyFont="1" applyFill="1" applyBorder="1" applyAlignment="1" applyProtection="1">
      <alignment vertical="center" wrapText="1"/>
      <protection locked="0"/>
    </xf>
    <xf numFmtId="165" fontId="0" fillId="5" borderId="5" xfId="6" applyNumberFormat="1" applyFont="1" applyFill="1" applyBorder="1" applyAlignment="1" applyProtection="1">
      <alignment horizontal="center" vertical="center"/>
      <protection locked="0"/>
    </xf>
    <xf numFmtId="9" fontId="0" fillId="5" borderId="5" xfId="2" applyNumberFormat="1" applyFont="1" applyFill="1" applyBorder="1" applyAlignment="1" applyProtection="1">
      <alignment vertical="center" wrapText="1"/>
      <protection locked="0"/>
    </xf>
    <xf numFmtId="165" fontId="0" fillId="5" borderId="5" xfId="6" applyNumberFormat="1" applyFont="1" applyFill="1" applyBorder="1" applyAlignment="1" applyProtection="1">
      <alignment vertical="center"/>
      <protection locked="0"/>
    </xf>
    <xf numFmtId="0" fontId="0" fillId="5" borderId="5" xfId="2" applyFont="1" applyFill="1" applyBorder="1" applyAlignment="1" applyProtection="1">
      <alignment vertical="center" wrapText="1"/>
      <protection locked="0"/>
    </xf>
    <xf numFmtId="0" fontId="0" fillId="5" borderId="4" xfId="2" applyFont="1" applyFill="1" applyBorder="1" applyAlignment="1" applyProtection="1">
      <alignment horizontal="left" vertical="center"/>
      <protection locked="0"/>
    </xf>
    <xf numFmtId="0" fontId="0" fillId="5" borderId="4" xfId="2" applyFont="1" applyFill="1" applyBorder="1" applyAlignment="1" applyProtection="1">
      <alignment horizontal="left" vertical="center" wrapText="1"/>
      <protection locked="0"/>
    </xf>
    <xf numFmtId="1" fontId="0" fillId="5" borderId="5" xfId="2" applyNumberFormat="1" applyFont="1" applyFill="1" applyBorder="1" applyAlignment="1" applyProtection="1">
      <alignment horizontal="center" vertical="center" wrapText="1"/>
      <protection locked="0"/>
    </xf>
    <xf numFmtId="0" fontId="20" fillId="5" borderId="6" xfId="2" applyFont="1" applyFill="1" applyBorder="1" applyAlignment="1" applyProtection="1">
      <alignment vertical="center" wrapText="1"/>
      <protection locked="0"/>
    </xf>
    <xf numFmtId="165" fontId="8" fillId="5" borderId="5" xfId="6" applyNumberFormat="1" applyFont="1" applyFill="1" applyBorder="1" applyAlignment="1" applyProtection="1">
      <alignment vertical="center"/>
      <protection locked="0"/>
    </xf>
    <xf numFmtId="0" fontId="0" fillId="0" borderId="43" xfId="0" applyBorder="1" applyAlignment="1">
      <alignment horizontal="left" vertical="center" wrapText="1"/>
    </xf>
    <xf numFmtId="0" fontId="0" fillId="0" borderId="42" xfId="0" applyBorder="1" applyAlignment="1">
      <alignment horizontal="left" vertical="center"/>
    </xf>
    <xf numFmtId="1" fontId="17" fillId="3" borderId="5" xfId="1" applyNumberFormat="1" applyFont="1" applyFill="1" applyBorder="1" applyAlignment="1" applyProtection="1">
      <alignment horizontal="right" vertical="center" wrapText="1"/>
      <protection locked="0"/>
    </xf>
    <xf numFmtId="0" fontId="3" fillId="2" borderId="8" xfId="0" applyFont="1" applyFill="1" applyBorder="1" applyAlignment="1">
      <alignment horizontal="left" vertical="center"/>
    </xf>
    <xf numFmtId="0" fontId="0" fillId="2" borderId="9" xfId="0" applyFill="1" applyBorder="1" applyAlignment="1">
      <alignment horizontal="left"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0" fontId="20" fillId="0" borderId="39" xfId="0" applyFont="1" applyBorder="1" applyAlignment="1">
      <alignment horizontal="left" vertical="center" wrapText="1"/>
    </xf>
    <xf numFmtId="0" fontId="6" fillId="0" borderId="41" xfId="0" applyFont="1" applyBorder="1" applyAlignment="1">
      <alignment horizontal="left" vertical="center" wrapText="1"/>
    </xf>
    <xf numFmtId="0" fontId="34" fillId="2" borderId="8" xfId="0" applyFont="1" applyFill="1" applyBorder="1" applyAlignment="1">
      <alignment horizontal="left" vertical="center"/>
    </xf>
    <xf numFmtId="0" fontId="34" fillId="2" borderId="9" xfId="0" applyFont="1" applyFill="1" applyBorder="1" applyAlignment="1">
      <alignment horizontal="left"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22" xfId="0" applyBorder="1" applyAlignment="1">
      <alignment horizontal="left" vertical="center" wrapText="1"/>
    </xf>
    <xf numFmtId="0" fontId="0" fillId="0" borderId="44" xfId="0" applyBorder="1" applyAlignment="1">
      <alignment horizontal="left" vertical="center" wrapText="1"/>
    </xf>
    <xf numFmtId="0" fontId="3" fillId="2" borderId="14" xfId="2" applyFont="1" applyFill="1" applyBorder="1" applyAlignment="1" applyProtection="1">
      <alignment horizontal="center" vertical="center" wrapText="1"/>
      <protection locked="0"/>
    </xf>
    <xf numFmtId="0" fontId="3" fillId="2" borderId="35" xfId="2" applyFont="1" applyFill="1" applyBorder="1" applyAlignment="1" applyProtection="1">
      <alignment horizontal="center" vertical="center" wrapText="1"/>
      <protection locked="0"/>
    </xf>
    <xf numFmtId="0" fontId="3" fillId="2" borderId="11" xfId="2" applyFont="1" applyFill="1" applyBorder="1" applyAlignment="1" applyProtection="1">
      <alignment horizontal="center" vertical="center" wrapText="1"/>
      <protection locked="0"/>
    </xf>
    <xf numFmtId="0" fontId="3" fillId="2" borderId="38" xfId="2" applyFont="1" applyFill="1" applyBorder="1" applyAlignment="1" applyProtection="1">
      <alignment horizontal="center" vertical="center" wrapText="1"/>
      <protection locked="0"/>
    </xf>
    <xf numFmtId="0" fontId="3" fillId="2" borderId="19" xfId="2" applyFont="1" applyFill="1" applyBorder="1" applyAlignment="1" applyProtection="1">
      <alignment horizontal="center" vertical="center" wrapText="1"/>
      <protection locked="0"/>
    </xf>
    <xf numFmtId="0" fontId="3" fillId="2" borderId="13" xfId="2" applyFont="1" applyFill="1" applyBorder="1" applyAlignment="1" applyProtection="1">
      <alignment horizontal="center" vertical="center" wrapText="1"/>
      <protection locked="0"/>
    </xf>
    <xf numFmtId="0" fontId="18" fillId="2" borderId="5" xfId="2" applyFont="1" applyFill="1" applyBorder="1" applyAlignment="1" applyProtection="1">
      <alignment horizontal="center" vertical="center" wrapText="1"/>
      <protection locked="0"/>
    </xf>
    <xf numFmtId="0" fontId="10" fillId="0" borderId="24" xfId="2" applyFont="1" applyBorder="1" applyAlignment="1" applyProtection="1">
      <alignment horizontal="right" vertical="center" wrapText="1"/>
      <protection locked="0"/>
    </xf>
    <xf numFmtId="0" fontId="10" fillId="0" borderId="10" xfId="2" applyFont="1" applyBorder="1" applyAlignment="1" applyProtection="1">
      <alignment horizontal="right" vertical="center" wrapText="1"/>
      <protection locked="0"/>
    </xf>
    <xf numFmtId="164" fontId="21" fillId="0" borderId="25" xfId="5" applyNumberFormat="1" applyFont="1" applyFill="1" applyBorder="1" applyAlignment="1" applyProtection="1">
      <alignment horizontal="right" vertical="center" wrapText="1"/>
      <protection locked="0"/>
    </xf>
    <xf numFmtId="164" fontId="21" fillId="0" borderId="21" xfId="5" applyNumberFormat="1" applyFont="1" applyFill="1" applyBorder="1" applyAlignment="1" applyProtection="1">
      <alignment horizontal="right" vertical="center" wrapText="1"/>
      <protection locked="0"/>
    </xf>
    <xf numFmtId="0" fontId="33" fillId="0" borderId="0" xfId="0" applyFont="1" applyAlignment="1" applyProtection="1">
      <alignment horizontal="center" vertical="center" wrapText="1"/>
      <protection locked="0"/>
    </xf>
    <xf numFmtId="0" fontId="30" fillId="0" borderId="0" xfId="0" applyFont="1" applyAlignment="1" applyProtection="1">
      <alignment horizontal="center" vertical="center"/>
      <protection locked="0"/>
    </xf>
    <xf numFmtId="0" fontId="15" fillId="2" borderId="16" xfId="2" applyFont="1" applyFill="1" applyBorder="1" applyAlignment="1" applyProtection="1">
      <alignment horizontal="left" vertical="center" wrapText="1"/>
      <protection locked="0"/>
    </xf>
    <xf numFmtId="0" fontId="15" fillId="2" borderId="17" xfId="2" applyFont="1" applyFill="1" applyBorder="1" applyAlignment="1" applyProtection="1">
      <alignment horizontal="left" vertical="center" wrapText="1"/>
      <protection locked="0"/>
    </xf>
    <xf numFmtId="0" fontId="15" fillId="2" borderId="18" xfId="2" applyFont="1" applyFill="1" applyBorder="1" applyAlignment="1" applyProtection="1">
      <alignment horizontal="left" vertical="center" wrapText="1"/>
      <protection locked="0"/>
    </xf>
    <xf numFmtId="0" fontId="15" fillId="2" borderId="16" xfId="4" applyFont="1" applyFill="1" applyBorder="1" applyAlignment="1" applyProtection="1">
      <alignment horizontal="left" vertical="center" wrapText="1"/>
      <protection locked="0"/>
    </xf>
    <xf numFmtId="0" fontId="15" fillId="2" borderId="17" xfId="4" applyFont="1" applyFill="1" applyBorder="1" applyAlignment="1" applyProtection="1">
      <alignment horizontal="left" vertical="center" wrapText="1"/>
      <protection locked="0"/>
    </xf>
    <xf numFmtId="0" fontId="15" fillId="2" borderId="18" xfId="4" applyFont="1" applyFill="1" applyBorder="1" applyAlignment="1" applyProtection="1">
      <alignment horizontal="left" vertical="center" wrapText="1"/>
      <protection locked="0"/>
    </xf>
    <xf numFmtId="0" fontId="28" fillId="2" borderId="39" xfId="0" applyFont="1" applyFill="1" applyBorder="1" applyAlignment="1" applyProtection="1">
      <alignment horizontal="center" vertical="center" wrapText="1"/>
      <protection locked="0"/>
    </xf>
    <xf numFmtId="0" fontId="28" fillId="2" borderId="40" xfId="0" applyFont="1" applyFill="1" applyBorder="1" applyAlignment="1" applyProtection="1">
      <alignment horizontal="center" vertical="center" wrapText="1"/>
      <protection locked="0"/>
    </xf>
    <xf numFmtId="0" fontId="28" fillId="2" borderId="41" xfId="0" applyFont="1" applyFill="1" applyBorder="1" applyAlignment="1" applyProtection="1">
      <alignment horizontal="center" vertical="center" wrapText="1"/>
      <protection locked="0"/>
    </xf>
    <xf numFmtId="0" fontId="3" fillId="2" borderId="36" xfId="2" applyFont="1" applyFill="1" applyBorder="1" applyAlignment="1" applyProtection="1">
      <alignment horizontal="center" vertical="center" wrapText="1"/>
      <protection locked="0"/>
    </xf>
    <xf numFmtId="0" fontId="3" fillId="2" borderId="37" xfId="2" applyFont="1" applyFill="1" applyBorder="1" applyAlignment="1" applyProtection="1">
      <alignment horizontal="center" vertical="center" wrapText="1"/>
      <protection locked="0"/>
    </xf>
    <xf numFmtId="0" fontId="3" fillId="2" borderId="12" xfId="2" applyFont="1" applyFill="1" applyBorder="1" applyAlignment="1" applyProtection="1">
      <alignment horizontal="center" vertical="center" wrapText="1"/>
      <protection locked="0"/>
    </xf>
  </cellXfs>
  <cellStyles count="8">
    <cellStyle name="Comma 7" xfId="5" xr:uid="{61E61CB6-654B-4897-A2B6-837B5C46589D}"/>
    <cellStyle name="Currency" xfId="6" builtinId="4"/>
    <cellStyle name="Currency 9" xfId="3" xr:uid="{177E6D7B-B883-4635-BFB5-17EAE6B3B770}"/>
    <cellStyle name="Normal" xfId="0" builtinId="0"/>
    <cellStyle name="Normal 15" xfId="2" xr:uid="{A0B863F7-B89A-4102-9D23-45870C61FB91}"/>
    <cellStyle name="Normal 3" xfId="7" xr:uid="{A5F3A909-E5DA-43D4-97DA-FA70D25E442A}"/>
    <cellStyle name="Normal_Sheet1" xfId="4" xr:uid="{0E09E584-E0CA-44DF-9DE5-6795B01EA408}"/>
    <cellStyle name="Percent" xfId="1" builtinId="5"/>
  </cellStyles>
  <dxfs count="0"/>
  <tableStyles count="0" defaultTableStyle="TableStyleMedium2" defaultPivotStyle="PivotStyleLight16"/>
  <colors>
    <mruColors>
      <color rgb="FFFFD5D5"/>
      <color rgb="FFFFFFB7"/>
      <color rgb="FFFFFFD1"/>
      <color rgb="FFFFF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B6987-D8EF-4FD2-9C5D-5E9E78278342}">
  <dimension ref="A1:B23"/>
  <sheetViews>
    <sheetView showGridLines="0" tabSelected="1" zoomScaleNormal="100" workbookViewId="0">
      <selection activeCell="A15" sqref="A15:B15"/>
    </sheetView>
  </sheetViews>
  <sheetFormatPr defaultColWidth="8.88671875" defaultRowHeight="14.4"/>
  <cols>
    <col min="1" max="1" width="14.33203125" style="66" customWidth="1"/>
    <col min="2" max="2" width="171" style="66" customWidth="1"/>
    <col min="3" max="16384" width="8.88671875" style="66"/>
  </cols>
  <sheetData>
    <row r="1" spans="1:2" ht="26.4" thickBot="1">
      <c r="A1" s="121" t="s">
        <v>97</v>
      </c>
      <c r="B1" s="122"/>
    </row>
    <row r="2" spans="1:2" ht="19.2" customHeight="1">
      <c r="A2" s="125" t="s">
        <v>99</v>
      </c>
      <c r="B2" s="126"/>
    </row>
    <row r="3" spans="1:2" ht="19.2" customHeight="1">
      <c r="A3" s="125" t="s">
        <v>100</v>
      </c>
      <c r="B3" s="126"/>
    </row>
    <row r="4" spans="1:2" ht="19.8" customHeight="1">
      <c r="A4" s="119" t="s">
        <v>96</v>
      </c>
      <c r="B4" s="120"/>
    </row>
    <row r="5" spans="1:2" ht="19.8" customHeight="1">
      <c r="A5" s="125" t="s">
        <v>98</v>
      </c>
      <c r="B5" s="126"/>
    </row>
    <row r="6" spans="1:2" ht="19.2" customHeight="1">
      <c r="A6" s="123" t="s">
        <v>101</v>
      </c>
      <c r="B6" s="124"/>
    </row>
    <row r="7" spans="1:2" ht="19.2" customHeight="1">
      <c r="A7" s="117" t="s">
        <v>0</v>
      </c>
      <c r="B7" s="118"/>
    </row>
    <row r="8" spans="1:2" ht="34.200000000000003" customHeight="1">
      <c r="A8" s="117" t="s">
        <v>102</v>
      </c>
      <c r="B8" s="118"/>
    </row>
    <row r="9" spans="1:2" ht="19.2" customHeight="1">
      <c r="A9" s="117" t="s">
        <v>1</v>
      </c>
      <c r="B9" s="118"/>
    </row>
    <row r="10" spans="1:2" ht="19.2" customHeight="1">
      <c r="A10" s="117" t="s">
        <v>2</v>
      </c>
      <c r="B10" s="118"/>
    </row>
    <row r="11" spans="1:2" ht="19.2" customHeight="1">
      <c r="A11" s="117" t="s">
        <v>3</v>
      </c>
      <c r="B11" s="118"/>
    </row>
    <row r="12" spans="1:2" ht="19.2" customHeight="1">
      <c r="A12" s="117" t="s">
        <v>4</v>
      </c>
      <c r="B12" s="118"/>
    </row>
    <row r="13" spans="1:2" ht="19.2" customHeight="1">
      <c r="A13" s="117" t="s">
        <v>5</v>
      </c>
      <c r="B13" s="118"/>
    </row>
    <row r="14" spans="1:2" ht="63" customHeight="1">
      <c r="A14" s="117" t="s">
        <v>6</v>
      </c>
      <c r="B14" s="118"/>
    </row>
    <row r="15" spans="1:2" ht="41.4" customHeight="1">
      <c r="A15" s="117" t="s">
        <v>7</v>
      </c>
      <c r="B15" s="118"/>
    </row>
    <row r="16" spans="1:2" ht="19.95" customHeight="1">
      <c r="A16" s="117" t="s">
        <v>8</v>
      </c>
      <c r="B16" s="118"/>
    </row>
    <row r="17" spans="1:2" ht="24.6" customHeight="1">
      <c r="A17" s="113" t="s">
        <v>9</v>
      </c>
      <c r="B17" s="112"/>
    </row>
    <row r="18" spans="1:2" ht="19.95" customHeight="1" thickBot="1">
      <c r="A18" s="85"/>
      <c r="B18" s="85"/>
    </row>
    <row r="19" spans="1:2" ht="15" thickBot="1">
      <c r="A19" s="115" t="s">
        <v>10</v>
      </c>
      <c r="B19" s="116"/>
    </row>
    <row r="20" spans="1:2" ht="31.8" customHeight="1">
      <c r="A20" s="67" t="s">
        <v>11</v>
      </c>
      <c r="B20" s="86" t="s">
        <v>12</v>
      </c>
    </row>
    <row r="21" spans="1:2" ht="43.2">
      <c r="A21" s="68" t="s">
        <v>13</v>
      </c>
      <c r="B21" s="72" t="s">
        <v>14</v>
      </c>
    </row>
    <row r="22" spans="1:2" ht="159.6" customHeight="1" thickBot="1">
      <c r="A22" s="69" t="s">
        <v>15</v>
      </c>
      <c r="B22" s="70" t="s">
        <v>16</v>
      </c>
    </row>
    <row r="23" spans="1:2">
      <c r="A23" s="71"/>
    </row>
  </sheetData>
  <mergeCells count="17">
    <mergeCell ref="A1:B1"/>
    <mergeCell ref="A6:B6"/>
    <mergeCell ref="A7:B7"/>
    <mergeCell ref="A9:B9"/>
    <mergeCell ref="A14:B14"/>
    <mergeCell ref="A13:B13"/>
    <mergeCell ref="A12:B12"/>
    <mergeCell ref="A3:B3"/>
    <mergeCell ref="A5:B5"/>
    <mergeCell ref="A2:B2"/>
    <mergeCell ref="A19:B19"/>
    <mergeCell ref="A16:B16"/>
    <mergeCell ref="A8:B8"/>
    <mergeCell ref="A4:B4"/>
    <mergeCell ref="A11:B11"/>
    <mergeCell ref="A15:B15"/>
    <mergeCell ref="A10:B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C7E37-12EA-4F0F-B4FF-CC0411681E38}">
  <dimension ref="A1:I35"/>
  <sheetViews>
    <sheetView showGridLines="0" zoomScale="80" zoomScaleNormal="80" workbookViewId="0">
      <pane ySplit="8" topLeftCell="A9" activePane="bottomLeft" state="frozen"/>
      <selection pane="bottomLeft" activeCell="A6" sqref="A6:A8"/>
    </sheetView>
  </sheetViews>
  <sheetFormatPr defaultColWidth="29.33203125" defaultRowHeight="14.4"/>
  <cols>
    <col min="1" max="1" width="41.109375" style="4" customWidth="1"/>
    <col min="2" max="3" width="10.6640625" style="1" customWidth="1"/>
    <col min="4" max="4" width="21.5546875" style="2" customWidth="1"/>
    <col min="5" max="5" width="20.44140625" style="2" bestFit="1" customWidth="1"/>
    <col min="6" max="6" width="13.5546875" style="3" customWidth="1"/>
    <col min="7" max="7" width="12.109375" style="3" customWidth="1"/>
    <col min="8" max="8" width="101.5546875" style="4" bestFit="1" customWidth="1"/>
    <col min="9" max="9" width="58.6640625" style="4" customWidth="1"/>
    <col min="10" max="16384" width="29.33203125" style="4"/>
  </cols>
  <sheetData>
    <row r="1" spans="1:9" ht="6" customHeight="1">
      <c r="A1" s="138" t="s">
        <v>95</v>
      </c>
      <c r="B1" s="139"/>
      <c r="C1" s="139"/>
      <c r="D1" s="139"/>
      <c r="E1" s="139"/>
      <c r="F1" s="139"/>
      <c r="G1" s="139"/>
      <c r="H1" s="139"/>
    </row>
    <row r="2" spans="1:9" ht="32.4" customHeight="1">
      <c r="A2" s="139"/>
      <c r="B2" s="139"/>
      <c r="C2" s="139"/>
      <c r="D2" s="139"/>
      <c r="E2" s="139"/>
      <c r="F2" s="139"/>
      <c r="G2" s="139"/>
      <c r="H2" s="139"/>
    </row>
    <row r="3" spans="1:9">
      <c r="A3" s="79" t="s">
        <v>17</v>
      </c>
    </row>
    <row r="4" spans="1:9" ht="28.8">
      <c r="A4" s="88" t="s">
        <v>18</v>
      </c>
    </row>
    <row r="5" spans="1:9" ht="23.4" customHeight="1">
      <c r="A5" s="146" t="s">
        <v>94</v>
      </c>
      <c r="B5" s="147"/>
      <c r="C5" s="147"/>
      <c r="D5" s="147"/>
      <c r="E5" s="147"/>
      <c r="F5" s="147"/>
      <c r="G5" s="147"/>
      <c r="H5" s="148"/>
    </row>
    <row r="6" spans="1:9" s="39" customFormat="1" ht="28.8">
      <c r="A6" s="149" t="s">
        <v>20</v>
      </c>
      <c r="B6" s="127" t="s">
        <v>21</v>
      </c>
      <c r="C6" s="127" t="s">
        <v>22</v>
      </c>
      <c r="D6" s="37" t="s">
        <v>23</v>
      </c>
      <c r="E6" s="127" t="s">
        <v>24</v>
      </c>
      <c r="F6" s="40" t="s">
        <v>25</v>
      </c>
      <c r="G6" s="127" t="s">
        <v>26</v>
      </c>
      <c r="H6" s="130" t="s">
        <v>27</v>
      </c>
    </row>
    <row r="7" spans="1:9" s="39" customFormat="1" ht="40.200000000000003" customHeight="1">
      <c r="A7" s="150"/>
      <c r="B7" s="128"/>
      <c r="C7" s="128"/>
      <c r="D7" s="133" t="s">
        <v>28</v>
      </c>
      <c r="E7" s="128"/>
      <c r="F7" s="41" t="s">
        <v>29</v>
      </c>
      <c r="G7" s="128"/>
      <c r="H7" s="131"/>
    </row>
    <row r="8" spans="1:9" s="6" customFormat="1" ht="25.95" customHeight="1">
      <c r="A8" s="151"/>
      <c r="B8" s="129"/>
      <c r="C8" s="129"/>
      <c r="D8" s="133"/>
      <c r="E8" s="129"/>
      <c r="F8" s="101">
        <v>365</v>
      </c>
      <c r="G8" s="129"/>
      <c r="H8" s="132"/>
    </row>
    <row r="9" spans="1:9" s="5" customFormat="1" ht="18">
      <c r="A9" s="140" t="s">
        <v>30</v>
      </c>
      <c r="B9" s="141"/>
      <c r="C9" s="141"/>
      <c r="D9" s="141"/>
      <c r="E9" s="141"/>
      <c r="F9" s="141"/>
      <c r="G9" s="141"/>
      <c r="H9" s="142"/>
    </row>
    <row r="10" spans="1:9" ht="57.6">
      <c r="A10" s="89" t="s">
        <v>31</v>
      </c>
      <c r="B10" s="90" t="s">
        <v>32</v>
      </c>
      <c r="C10" s="90">
        <v>12</v>
      </c>
      <c r="D10" s="91">
        <v>0.1666</v>
      </c>
      <c r="E10" s="92">
        <v>350000</v>
      </c>
      <c r="F10" s="93">
        <f>E10/$F$8</f>
        <v>958.90410958904113</v>
      </c>
      <c r="G10" s="94">
        <f>C10*D10*F10</f>
        <v>1917.041095890411</v>
      </c>
      <c r="H10" s="95" t="s">
        <v>33</v>
      </c>
      <c r="I10" s="36"/>
    </row>
    <row r="11" spans="1:9" ht="57.6">
      <c r="A11" s="96" t="s">
        <v>34</v>
      </c>
      <c r="B11" s="90" t="s">
        <v>32</v>
      </c>
      <c r="C11" s="97">
        <v>12</v>
      </c>
      <c r="D11" s="98">
        <v>0.33329999999999999</v>
      </c>
      <c r="E11" s="92">
        <v>325000</v>
      </c>
      <c r="F11" s="93">
        <f>E11/$F$8</f>
        <v>890.41095890410963</v>
      </c>
      <c r="G11" s="99">
        <f>C11*D11*F11</f>
        <v>3561.2876712328771</v>
      </c>
      <c r="H11" s="100" t="s">
        <v>35</v>
      </c>
      <c r="I11" s="36"/>
    </row>
    <row r="12" spans="1:9" ht="28.8">
      <c r="A12" s="11" t="s">
        <v>36</v>
      </c>
      <c r="B12" s="75"/>
      <c r="C12" s="76"/>
      <c r="D12" s="77"/>
      <c r="E12" s="77"/>
      <c r="F12" s="78"/>
      <c r="G12" s="12">
        <f>SUM(G10:G11)</f>
        <v>5478.3287671232883</v>
      </c>
      <c r="H12" s="9"/>
      <c r="I12" s="5"/>
    </row>
    <row r="13" spans="1:9" ht="18">
      <c r="A13" s="143" t="s">
        <v>37</v>
      </c>
      <c r="B13" s="144"/>
      <c r="C13" s="144"/>
      <c r="D13" s="144"/>
      <c r="E13" s="144"/>
      <c r="F13" s="144"/>
      <c r="G13" s="144"/>
      <c r="H13" s="145"/>
      <c r="I13" s="5"/>
    </row>
    <row r="14" spans="1:9" ht="72">
      <c r="A14" s="102" t="s">
        <v>38</v>
      </c>
      <c r="B14" s="97" t="s">
        <v>39</v>
      </c>
      <c r="C14" s="97">
        <v>12</v>
      </c>
      <c r="D14" s="98"/>
      <c r="E14" s="92">
        <f>0.75*10*600</f>
        <v>4500</v>
      </c>
      <c r="F14" s="103">
        <f>E14/$F$8</f>
        <v>12.328767123287671</v>
      </c>
      <c r="G14" s="99">
        <f>C14*F14</f>
        <v>147.94520547945206</v>
      </c>
      <c r="H14" s="100" t="s">
        <v>40</v>
      </c>
      <c r="I14" s="36"/>
    </row>
    <row r="15" spans="1:9" ht="28.8">
      <c r="A15" s="102" t="s">
        <v>41</v>
      </c>
      <c r="B15" s="97" t="s">
        <v>42</v>
      </c>
      <c r="C15" s="97">
        <v>1</v>
      </c>
      <c r="D15" s="98"/>
      <c r="E15" s="92">
        <v>6660</v>
      </c>
      <c r="F15" s="103">
        <f>E15/$F$8</f>
        <v>18.246575342465754</v>
      </c>
      <c r="G15" s="99">
        <f t="shared" ref="G15" si="0">C15*F15</f>
        <v>18.246575342465754</v>
      </c>
      <c r="H15" s="100" t="s">
        <v>43</v>
      </c>
      <c r="I15" s="36"/>
    </row>
    <row r="16" spans="1:9" ht="28.8">
      <c r="A16" s="11" t="s">
        <v>44</v>
      </c>
      <c r="B16" s="75"/>
      <c r="C16" s="76"/>
      <c r="D16" s="77"/>
      <c r="E16" s="77"/>
      <c r="F16" s="78"/>
      <c r="G16" s="12">
        <f>SUM(G14:G15)</f>
        <v>166.1917808219178</v>
      </c>
      <c r="H16" s="9"/>
      <c r="I16" s="5"/>
    </row>
    <row r="17" spans="1:9" ht="18">
      <c r="A17" s="143" t="s">
        <v>45</v>
      </c>
      <c r="B17" s="144"/>
      <c r="C17" s="144"/>
      <c r="D17" s="144"/>
      <c r="E17" s="144"/>
      <c r="F17" s="144"/>
      <c r="G17" s="144"/>
      <c r="H17" s="145"/>
      <c r="I17" s="5"/>
    </row>
    <row r="18" spans="1:9" ht="72">
      <c r="A18" s="102" t="s">
        <v>46</v>
      </c>
      <c r="B18" s="97" t="s">
        <v>47</v>
      </c>
      <c r="C18" s="97">
        <v>2</v>
      </c>
      <c r="D18" s="98"/>
      <c r="E18" s="92">
        <v>17500</v>
      </c>
      <c r="F18" s="103">
        <f>E18/$F$8</f>
        <v>47.945205479452056</v>
      </c>
      <c r="G18" s="99">
        <f>C18*F18</f>
        <v>95.890410958904113</v>
      </c>
      <c r="H18" s="110" t="s">
        <v>48</v>
      </c>
      <c r="I18" s="36"/>
    </row>
    <row r="19" spans="1:9" ht="28.8">
      <c r="A19" s="11" t="s">
        <v>49</v>
      </c>
      <c r="B19" s="75"/>
      <c r="C19" s="76"/>
      <c r="D19" s="77"/>
      <c r="E19" s="77"/>
      <c r="F19" s="78"/>
      <c r="G19" s="12">
        <f>SUM(G18:G18)</f>
        <v>95.890410958904113</v>
      </c>
      <c r="H19" s="9"/>
      <c r="I19" s="5"/>
    </row>
    <row r="20" spans="1:9" ht="18">
      <c r="A20" s="143" t="s">
        <v>50</v>
      </c>
      <c r="B20" s="144"/>
      <c r="C20" s="144"/>
      <c r="D20" s="144"/>
      <c r="E20" s="144"/>
      <c r="F20" s="144"/>
      <c r="G20" s="144"/>
      <c r="H20" s="145"/>
      <c r="I20" s="5"/>
    </row>
    <row r="21" spans="1:9" ht="28.8">
      <c r="A21" s="102" t="s">
        <v>51</v>
      </c>
      <c r="B21" s="97" t="s">
        <v>52</v>
      </c>
      <c r="C21" s="97">
        <f>2*12</f>
        <v>24</v>
      </c>
      <c r="D21" s="104"/>
      <c r="E21" s="92">
        <v>40000</v>
      </c>
      <c r="F21" s="105">
        <f>E21/$F$8</f>
        <v>109.58904109589041</v>
      </c>
      <c r="G21" s="99">
        <f>C21*F21</f>
        <v>2630.1369863013697</v>
      </c>
      <c r="H21" s="110" t="s">
        <v>53</v>
      </c>
      <c r="I21" s="36"/>
    </row>
    <row r="22" spans="1:9" ht="57.6">
      <c r="A22" s="102" t="s">
        <v>54</v>
      </c>
      <c r="B22" s="97" t="s">
        <v>55</v>
      </c>
      <c r="C22" s="97">
        <v>6</v>
      </c>
      <c r="D22" s="106"/>
      <c r="E22" s="92">
        <v>50000</v>
      </c>
      <c r="F22" s="105">
        <f>E22/$F$8</f>
        <v>136.98630136986301</v>
      </c>
      <c r="G22" s="99">
        <f>C22*F22</f>
        <v>821.91780821917814</v>
      </c>
      <c r="H22" s="100" t="s">
        <v>56</v>
      </c>
      <c r="I22" s="36"/>
    </row>
    <row r="23" spans="1:9" ht="72">
      <c r="A23" s="102" t="s">
        <v>57</v>
      </c>
      <c r="B23" s="97" t="s">
        <v>58</v>
      </c>
      <c r="C23" s="97">
        <v>3</v>
      </c>
      <c r="D23" s="104">
        <v>1</v>
      </c>
      <c r="E23" s="92">
        <v>150000</v>
      </c>
      <c r="F23" s="105">
        <f>E23/$F$8</f>
        <v>410.95890410958901</v>
      </c>
      <c r="G23" s="99">
        <f>C23*D23*F23</f>
        <v>1232.8767123287671</v>
      </c>
      <c r="H23" s="100" t="s">
        <v>59</v>
      </c>
      <c r="I23" s="36"/>
    </row>
    <row r="24" spans="1:9" ht="28.8">
      <c r="A24" s="11" t="s">
        <v>60</v>
      </c>
      <c r="B24" s="75"/>
      <c r="C24" s="76"/>
      <c r="D24" s="77"/>
      <c r="E24" s="77"/>
      <c r="F24" s="78"/>
      <c r="G24" s="12">
        <f>SUM(G21:G23)</f>
        <v>4684.9315068493152</v>
      </c>
      <c r="H24" s="9"/>
      <c r="I24" s="5"/>
    </row>
    <row r="25" spans="1:9" ht="36" customHeight="1">
      <c r="A25" s="140" t="s">
        <v>61</v>
      </c>
      <c r="B25" s="141"/>
      <c r="C25" s="141"/>
      <c r="D25" s="141"/>
      <c r="E25" s="141"/>
      <c r="F25" s="141"/>
      <c r="G25" s="141"/>
      <c r="H25" s="142"/>
      <c r="I25" s="5"/>
    </row>
    <row r="26" spans="1:9" ht="43.2">
      <c r="A26" s="107" t="s">
        <v>62</v>
      </c>
      <c r="B26" s="97" t="s">
        <v>63</v>
      </c>
      <c r="C26" s="97">
        <v>2</v>
      </c>
      <c r="D26" s="98"/>
      <c r="E26" s="92">
        <v>1500</v>
      </c>
      <c r="F26" s="103">
        <f>E26/$F$8</f>
        <v>4.1095890410958908</v>
      </c>
      <c r="G26" s="99">
        <f t="shared" ref="G26:G28" si="1">C26*F26</f>
        <v>8.2191780821917817</v>
      </c>
      <c r="H26" s="100" t="s">
        <v>64</v>
      </c>
      <c r="I26" s="36"/>
    </row>
    <row r="27" spans="1:9" ht="86.4">
      <c r="A27" s="108" t="s">
        <v>65</v>
      </c>
      <c r="B27" s="109" t="s">
        <v>66</v>
      </c>
      <c r="C27" s="97">
        <v>52</v>
      </c>
      <c r="D27" s="98"/>
      <c r="E27" s="92">
        <v>25000</v>
      </c>
      <c r="F27" s="103">
        <f t="shared" ref="F27:F28" si="2">E27/$F$8</f>
        <v>68.493150684931507</v>
      </c>
      <c r="G27" s="99">
        <f>C27*F27</f>
        <v>3561.6438356164385</v>
      </c>
      <c r="H27" s="110" t="s">
        <v>67</v>
      </c>
      <c r="I27" s="36"/>
    </row>
    <row r="28" spans="1:9" ht="57.6">
      <c r="A28" s="107" t="s">
        <v>68</v>
      </c>
      <c r="B28" s="109" t="s">
        <v>58</v>
      </c>
      <c r="C28" s="97">
        <v>12</v>
      </c>
      <c r="D28" s="98"/>
      <c r="E28" s="92">
        <v>30000</v>
      </c>
      <c r="F28" s="103">
        <f t="shared" si="2"/>
        <v>82.191780821917803</v>
      </c>
      <c r="G28" s="99">
        <f t="shared" si="1"/>
        <v>986.30136986301363</v>
      </c>
      <c r="H28" s="100" t="s">
        <v>69</v>
      </c>
      <c r="I28" s="36"/>
    </row>
    <row r="29" spans="1:9" ht="28.8">
      <c r="A29" s="10" t="s">
        <v>70</v>
      </c>
      <c r="B29" s="75"/>
      <c r="C29" s="76"/>
      <c r="D29" s="77"/>
      <c r="E29" s="77"/>
      <c r="F29" s="78"/>
      <c r="G29" s="12">
        <f>SUM(G26:G28)</f>
        <v>4556.1643835616442</v>
      </c>
      <c r="H29" s="9"/>
      <c r="I29" s="5"/>
    </row>
    <row r="30" spans="1:9" s="5" customFormat="1">
      <c r="A30" s="57"/>
      <c r="B30" s="49"/>
      <c r="C30" s="49"/>
      <c r="D30" s="50"/>
      <c r="E30" s="50"/>
      <c r="F30" s="51"/>
      <c r="G30" s="45"/>
      <c r="H30" s="46"/>
    </row>
    <row r="31" spans="1:9" s="5" customFormat="1" ht="43.2" customHeight="1">
      <c r="A31" s="57"/>
      <c r="B31" s="49"/>
      <c r="C31" s="49"/>
      <c r="D31" s="50"/>
      <c r="E31" s="134" t="s">
        <v>71</v>
      </c>
      <c r="F31" s="135"/>
      <c r="G31" s="8">
        <f>G12+G16+G19+G24+G29</f>
        <v>14981.506849315068</v>
      </c>
      <c r="H31" s="47"/>
    </row>
    <row r="32" spans="1:9" s="5" customFormat="1" ht="72">
      <c r="A32" s="57"/>
      <c r="B32" s="49"/>
      <c r="C32" s="49"/>
      <c r="D32" s="50"/>
      <c r="E32" s="134" t="s">
        <v>72</v>
      </c>
      <c r="F32" s="135"/>
      <c r="G32" s="111">
        <f>G12+G16+G19+G24+G29-G27</f>
        <v>11419.86301369863</v>
      </c>
      <c r="H32" s="47"/>
      <c r="I32" s="42" t="s">
        <v>73</v>
      </c>
    </row>
    <row r="33" spans="1:9" s="5" customFormat="1" ht="28.8">
      <c r="A33" s="57"/>
      <c r="B33" s="49"/>
      <c r="C33" s="49"/>
      <c r="E33" s="58" t="s">
        <v>74</v>
      </c>
      <c r="F33" s="13">
        <v>0.1</v>
      </c>
      <c r="G33" s="111">
        <f>G32*F33</f>
        <v>1141.986301369863</v>
      </c>
      <c r="H33" s="47"/>
      <c r="I33" s="42" t="s">
        <v>75</v>
      </c>
    </row>
    <row r="34" spans="1:9" s="5" customFormat="1">
      <c r="A34" s="56"/>
      <c r="B34" s="49"/>
      <c r="C34" s="49"/>
      <c r="D34" s="50"/>
      <c r="E34" s="44"/>
      <c r="F34" s="45"/>
      <c r="G34" s="45"/>
      <c r="H34" s="46"/>
    </row>
    <row r="35" spans="1:9" s="7" customFormat="1" ht="52.95" customHeight="1">
      <c r="A35" s="53"/>
      <c r="B35" s="54"/>
      <c r="C35" s="54"/>
      <c r="D35" s="55"/>
      <c r="E35" s="136" t="s">
        <v>76</v>
      </c>
      <c r="F35" s="137"/>
      <c r="G35" s="52">
        <f>G31+G33</f>
        <v>16123.493150684932</v>
      </c>
      <c r="H35" s="48"/>
      <c r="I35" s="5"/>
    </row>
  </sheetData>
  <mergeCells count="17">
    <mergeCell ref="A1:H2"/>
    <mergeCell ref="A9:H9"/>
    <mergeCell ref="A13:H13"/>
    <mergeCell ref="A17:H17"/>
    <mergeCell ref="A20:H20"/>
    <mergeCell ref="A5:H5"/>
    <mergeCell ref="A6:A8"/>
    <mergeCell ref="B6:B8"/>
    <mergeCell ref="C6:C8"/>
    <mergeCell ref="E6:E8"/>
    <mergeCell ref="G6:G8"/>
    <mergeCell ref="H6:H8"/>
    <mergeCell ref="D7:D8"/>
    <mergeCell ref="E32:F32"/>
    <mergeCell ref="E35:F35"/>
    <mergeCell ref="A25:H25"/>
    <mergeCell ref="E31:F3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247EA-3B36-454B-B912-82CF1A9D5FC5}">
  <dimension ref="A1:I39"/>
  <sheetViews>
    <sheetView showGridLines="0" zoomScale="90" zoomScaleNormal="90" workbookViewId="0">
      <pane ySplit="8" topLeftCell="A9" activePane="bottomLeft" state="frozen"/>
      <selection pane="bottomLeft" activeCell="A4" sqref="A4"/>
    </sheetView>
  </sheetViews>
  <sheetFormatPr defaultColWidth="29.33203125" defaultRowHeight="14.4"/>
  <cols>
    <col min="1" max="1" width="41.109375" style="4" customWidth="1"/>
    <col min="2" max="3" width="10.6640625" style="1" customWidth="1"/>
    <col min="4" max="4" width="21.5546875" style="2" customWidth="1"/>
    <col min="5" max="5" width="20.44140625" style="2" bestFit="1" customWidth="1"/>
    <col min="6" max="6" width="13.5546875" style="3" customWidth="1"/>
    <col min="7" max="7" width="12.109375" style="3" customWidth="1"/>
    <col min="8" max="8" width="101.5546875" style="4" bestFit="1" customWidth="1"/>
    <col min="9" max="9" width="58.6640625" style="4" customWidth="1"/>
    <col min="10" max="16384" width="29.33203125" style="4"/>
  </cols>
  <sheetData>
    <row r="1" spans="1:9" ht="18">
      <c r="A1" s="80" t="s">
        <v>77</v>
      </c>
      <c r="B1" s="81"/>
      <c r="C1" s="82"/>
      <c r="D1" s="83"/>
      <c r="E1" s="83"/>
    </row>
    <row r="2" spans="1:9" ht="18">
      <c r="A2" s="84" t="s">
        <v>78</v>
      </c>
      <c r="B2" s="81"/>
      <c r="C2" s="82"/>
      <c r="D2" s="83"/>
      <c r="E2" s="83"/>
      <c r="F2" s="4"/>
    </row>
    <row r="3" spans="1:9">
      <c r="A3" s="79" t="s">
        <v>17</v>
      </c>
    </row>
    <row r="4" spans="1:9" ht="28.8">
      <c r="A4" s="35" t="s">
        <v>18</v>
      </c>
    </row>
    <row r="5" spans="1:9" ht="30.6" customHeight="1">
      <c r="A5" s="146" t="s">
        <v>19</v>
      </c>
      <c r="B5" s="147"/>
      <c r="C5" s="147"/>
      <c r="D5" s="147"/>
      <c r="E5" s="147"/>
      <c r="F5" s="147"/>
      <c r="G5" s="147"/>
      <c r="H5" s="148"/>
    </row>
    <row r="6" spans="1:9" s="39" customFormat="1" ht="28.8">
      <c r="A6" s="149" t="s">
        <v>20</v>
      </c>
      <c r="B6" s="127" t="s">
        <v>21</v>
      </c>
      <c r="C6" s="127" t="s">
        <v>22</v>
      </c>
      <c r="D6" s="37" t="s">
        <v>23</v>
      </c>
      <c r="E6" s="127" t="s">
        <v>24</v>
      </c>
      <c r="F6" s="40" t="s">
        <v>25</v>
      </c>
      <c r="G6" s="127" t="s">
        <v>26</v>
      </c>
      <c r="H6" s="130" t="s">
        <v>27</v>
      </c>
    </row>
    <row r="7" spans="1:9" s="39" customFormat="1" ht="46.95" customHeight="1">
      <c r="A7" s="150"/>
      <c r="B7" s="128"/>
      <c r="C7" s="128"/>
      <c r="D7" s="133" t="s">
        <v>28</v>
      </c>
      <c r="E7" s="128"/>
      <c r="F7" s="41" t="s">
        <v>79</v>
      </c>
      <c r="G7" s="128"/>
      <c r="H7" s="131"/>
    </row>
    <row r="8" spans="1:9" s="6" customFormat="1" ht="25.95" customHeight="1">
      <c r="A8" s="151"/>
      <c r="B8" s="129"/>
      <c r="C8" s="129"/>
      <c r="D8" s="133"/>
      <c r="E8" s="129"/>
      <c r="F8" s="114">
        <v>365</v>
      </c>
      <c r="G8" s="129"/>
      <c r="H8" s="132"/>
    </row>
    <row r="9" spans="1:9" s="5" customFormat="1" ht="18">
      <c r="A9" s="140" t="s">
        <v>30</v>
      </c>
      <c r="B9" s="141"/>
      <c r="C9" s="141"/>
      <c r="D9" s="141"/>
      <c r="E9" s="141"/>
      <c r="F9" s="141"/>
      <c r="G9" s="141"/>
      <c r="H9" s="142"/>
    </row>
    <row r="10" spans="1:9">
      <c r="A10" s="15"/>
      <c r="B10" s="16"/>
      <c r="C10" s="16"/>
      <c r="D10" s="17"/>
      <c r="E10" s="38"/>
      <c r="F10" s="18">
        <f>E10/$F$8</f>
        <v>0</v>
      </c>
      <c r="G10" s="19"/>
      <c r="H10" s="20"/>
      <c r="I10" s="36"/>
    </row>
    <row r="11" spans="1:9">
      <c r="A11" s="21"/>
      <c r="B11" s="16"/>
      <c r="C11" s="22"/>
      <c r="D11" s="23"/>
      <c r="E11" s="38"/>
      <c r="F11" s="18">
        <f>E11/$F$8</f>
        <v>0</v>
      </c>
      <c r="G11" s="25"/>
      <c r="H11" s="26"/>
      <c r="I11" s="36"/>
    </row>
    <row r="12" spans="1:9">
      <c r="A12" s="21"/>
      <c r="B12" s="16"/>
      <c r="C12" s="22"/>
      <c r="D12" s="23"/>
      <c r="E12" s="38"/>
      <c r="F12" s="18">
        <f>E12/$F$8</f>
        <v>0</v>
      </c>
      <c r="G12" s="25"/>
      <c r="H12" s="27"/>
      <c r="I12" s="5"/>
    </row>
    <row r="13" spans="1:9" ht="28.8">
      <c r="A13" s="11" t="s">
        <v>36</v>
      </c>
      <c r="B13" s="75"/>
      <c r="C13" s="76"/>
      <c r="D13" s="77"/>
      <c r="E13" s="77"/>
      <c r="F13" s="78"/>
      <c r="G13" s="12">
        <f>SUM(G10:G12)</f>
        <v>0</v>
      </c>
      <c r="H13" s="9"/>
      <c r="I13" s="5"/>
    </row>
    <row r="14" spans="1:9" ht="18">
      <c r="A14" s="143" t="s">
        <v>37</v>
      </c>
      <c r="B14" s="144"/>
      <c r="C14" s="144"/>
      <c r="D14" s="144"/>
      <c r="E14" s="144"/>
      <c r="F14" s="144"/>
      <c r="G14" s="144"/>
      <c r="H14" s="145"/>
      <c r="I14" s="5"/>
    </row>
    <row r="15" spans="1:9">
      <c r="A15" s="28"/>
      <c r="B15" s="22"/>
      <c r="C15" s="22"/>
      <c r="D15" s="23"/>
      <c r="E15" s="38"/>
      <c r="F15" s="29">
        <f>E15/$F$8</f>
        <v>0</v>
      </c>
      <c r="G15" s="25"/>
      <c r="H15" s="26"/>
      <c r="I15" s="36"/>
    </row>
    <row r="16" spans="1:9">
      <c r="A16" s="28"/>
      <c r="B16" s="22"/>
      <c r="C16" s="22"/>
      <c r="D16" s="23"/>
      <c r="E16" s="38"/>
      <c r="F16" s="29">
        <f>E16/$F$8</f>
        <v>0</v>
      </c>
      <c r="G16" s="25"/>
      <c r="H16" s="26"/>
      <c r="I16" s="36"/>
    </row>
    <row r="17" spans="1:9">
      <c r="A17" s="28"/>
      <c r="B17" s="22"/>
      <c r="C17" s="22"/>
      <c r="D17" s="23"/>
      <c r="E17" s="38"/>
      <c r="F17" s="29">
        <f>E17/$F$8</f>
        <v>0</v>
      </c>
      <c r="G17" s="25"/>
      <c r="H17" s="27"/>
      <c r="I17" s="5"/>
    </row>
    <row r="18" spans="1:9" ht="28.8">
      <c r="A18" s="11" t="s">
        <v>44</v>
      </c>
      <c r="B18" s="75"/>
      <c r="C18" s="76"/>
      <c r="D18" s="77"/>
      <c r="E18" s="77"/>
      <c r="F18" s="78"/>
      <c r="G18" s="12">
        <f>SUM(G15:G17)</f>
        <v>0</v>
      </c>
      <c r="H18" s="9"/>
      <c r="I18" s="5"/>
    </row>
    <row r="19" spans="1:9" ht="18">
      <c r="A19" s="143" t="s">
        <v>45</v>
      </c>
      <c r="B19" s="144"/>
      <c r="C19" s="144"/>
      <c r="D19" s="144"/>
      <c r="E19" s="144"/>
      <c r="F19" s="144"/>
      <c r="G19" s="144"/>
      <c r="H19" s="145"/>
      <c r="I19" s="5"/>
    </row>
    <row r="20" spans="1:9">
      <c r="A20" s="28"/>
      <c r="B20" s="22"/>
      <c r="C20" s="22"/>
      <c r="D20" s="23"/>
      <c r="E20" s="38"/>
      <c r="F20" s="29">
        <f>E20/$F$8</f>
        <v>0</v>
      </c>
      <c r="G20" s="25"/>
      <c r="H20" s="87"/>
      <c r="I20" s="36"/>
    </row>
    <row r="21" spans="1:9">
      <c r="A21" s="28"/>
      <c r="B21" s="22"/>
      <c r="C21" s="22"/>
      <c r="D21" s="23"/>
      <c r="E21" s="38"/>
      <c r="F21" s="29">
        <f>E21/$F$8</f>
        <v>0</v>
      </c>
      <c r="G21" s="25"/>
      <c r="H21" s="87"/>
      <c r="I21" s="36"/>
    </row>
    <row r="22" spans="1:9">
      <c r="A22" s="28"/>
      <c r="B22" s="22"/>
      <c r="C22" s="22"/>
      <c r="D22" s="23"/>
      <c r="E22" s="38"/>
      <c r="F22" s="29">
        <f>E22/$F$8</f>
        <v>0</v>
      </c>
      <c r="G22" s="25"/>
      <c r="H22" s="26"/>
      <c r="I22" s="14"/>
    </row>
    <row r="23" spans="1:9" ht="28.8">
      <c r="A23" s="11" t="s">
        <v>49</v>
      </c>
      <c r="B23" s="75"/>
      <c r="C23" s="76"/>
      <c r="D23" s="77"/>
      <c r="E23" s="77"/>
      <c r="F23" s="78"/>
      <c r="G23" s="12">
        <f>SUM(G20:G22)</f>
        <v>0</v>
      </c>
      <c r="H23" s="9"/>
      <c r="I23" s="5"/>
    </row>
    <row r="24" spans="1:9" ht="18">
      <c r="A24" s="143" t="s">
        <v>50</v>
      </c>
      <c r="B24" s="144"/>
      <c r="C24" s="144"/>
      <c r="D24" s="144"/>
      <c r="E24" s="144"/>
      <c r="F24" s="144"/>
      <c r="G24" s="144"/>
      <c r="H24" s="145"/>
      <c r="I24" s="5"/>
    </row>
    <row r="25" spans="1:9">
      <c r="A25" s="28"/>
      <c r="B25" s="22"/>
      <c r="C25" s="22"/>
      <c r="D25" s="30"/>
      <c r="E25" s="38"/>
      <c r="F25" s="24">
        <f>E25/$F$8</f>
        <v>0</v>
      </c>
      <c r="G25" s="25"/>
      <c r="H25" s="87"/>
      <c r="I25" s="36"/>
    </row>
    <row r="26" spans="1:9">
      <c r="A26" s="28"/>
      <c r="B26" s="22"/>
      <c r="C26" s="22"/>
      <c r="D26" s="30"/>
      <c r="E26" s="38"/>
      <c r="F26" s="24">
        <f>E26/$F$8</f>
        <v>0</v>
      </c>
      <c r="G26" s="25"/>
      <c r="H26" s="26"/>
      <c r="I26" s="36"/>
    </row>
    <row r="27" spans="1:9">
      <c r="A27" s="28"/>
      <c r="B27" s="22"/>
      <c r="C27" s="22"/>
      <c r="D27" s="31"/>
      <c r="E27" s="38"/>
      <c r="F27" s="24">
        <f>E27/$F$8</f>
        <v>0</v>
      </c>
      <c r="G27" s="25"/>
      <c r="H27" s="26"/>
      <c r="I27" s="14"/>
    </row>
    <row r="28" spans="1:9" ht="28.8">
      <c r="A28" s="11" t="s">
        <v>60</v>
      </c>
      <c r="B28" s="75"/>
      <c r="C28" s="76"/>
      <c r="D28" s="77"/>
      <c r="E28" s="77"/>
      <c r="F28" s="78"/>
      <c r="G28" s="12">
        <f>SUM(G25:G27)</f>
        <v>0</v>
      </c>
      <c r="H28" s="9"/>
      <c r="I28" s="5"/>
    </row>
    <row r="29" spans="1:9" ht="36" customHeight="1">
      <c r="A29" s="140" t="s">
        <v>61</v>
      </c>
      <c r="B29" s="141"/>
      <c r="C29" s="141"/>
      <c r="D29" s="141"/>
      <c r="E29" s="141"/>
      <c r="F29" s="141"/>
      <c r="G29" s="141"/>
      <c r="H29" s="142"/>
      <c r="I29" s="5"/>
    </row>
    <row r="30" spans="1:9">
      <c r="A30" s="32"/>
      <c r="B30" s="22"/>
      <c r="C30" s="22"/>
      <c r="D30" s="23"/>
      <c r="E30" s="38"/>
      <c r="F30" s="29">
        <f>E30/$F$8</f>
        <v>0</v>
      </c>
      <c r="G30" s="25"/>
      <c r="H30" s="26"/>
      <c r="I30" s="36"/>
    </row>
    <row r="31" spans="1:9">
      <c r="A31" s="32"/>
      <c r="B31" s="43"/>
      <c r="C31" s="22"/>
      <c r="D31" s="23"/>
      <c r="E31" s="38"/>
      <c r="F31" s="29">
        <f>E31/$F$8</f>
        <v>0</v>
      </c>
      <c r="G31" s="25"/>
      <c r="H31" s="26"/>
      <c r="I31" s="36"/>
    </row>
    <row r="32" spans="1:9">
      <c r="A32" s="32"/>
      <c r="B32" s="22"/>
      <c r="C32" s="22"/>
      <c r="D32" s="23"/>
      <c r="E32" s="38"/>
      <c r="F32" s="29">
        <f t="shared" ref="F32" si="0">E32/$F$8</f>
        <v>0</v>
      </c>
      <c r="G32" s="25"/>
      <c r="H32" s="27"/>
      <c r="I32" s="5"/>
    </row>
    <row r="33" spans="1:9" ht="28.8">
      <c r="A33" s="10" t="s">
        <v>70</v>
      </c>
      <c r="B33" s="75"/>
      <c r="C33" s="76"/>
      <c r="D33" s="77"/>
      <c r="E33" s="77"/>
      <c r="F33" s="78"/>
      <c r="G33" s="12">
        <f>SUM(G30:G32)</f>
        <v>0</v>
      </c>
      <c r="H33" s="9"/>
      <c r="I33" s="5"/>
    </row>
    <row r="34" spans="1:9" s="5" customFormat="1">
      <c r="A34" s="57"/>
      <c r="B34" s="49"/>
      <c r="C34" s="49"/>
      <c r="D34" s="50"/>
      <c r="E34" s="50"/>
      <c r="F34" s="51"/>
      <c r="G34" s="45"/>
      <c r="H34" s="46"/>
    </row>
    <row r="35" spans="1:9" s="5" customFormat="1" ht="43.2" customHeight="1">
      <c r="A35" s="57"/>
      <c r="B35" s="49"/>
      <c r="C35" s="49"/>
      <c r="D35" s="50"/>
      <c r="E35" s="134" t="s">
        <v>71</v>
      </c>
      <c r="F35" s="135"/>
      <c r="G35" s="8">
        <f>G13+G18+G23+G28+G33</f>
        <v>0</v>
      </c>
      <c r="H35" s="47"/>
    </row>
    <row r="36" spans="1:9" s="5" customFormat="1" ht="72">
      <c r="A36" s="57"/>
      <c r="B36" s="49"/>
      <c r="C36" s="49"/>
      <c r="D36" s="50"/>
      <c r="E36" s="134" t="s">
        <v>72</v>
      </c>
      <c r="F36" s="135"/>
      <c r="G36" s="34" t="e">
        <f>G13+G18+G23+G28+G33-#REF!</f>
        <v>#REF!</v>
      </c>
      <c r="H36" s="47"/>
      <c r="I36" s="42" t="s">
        <v>73</v>
      </c>
    </row>
    <row r="37" spans="1:9" s="5" customFormat="1" ht="28.8">
      <c r="A37" s="57"/>
      <c r="B37" s="49"/>
      <c r="C37" s="49"/>
      <c r="E37" s="58" t="s">
        <v>74</v>
      </c>
      <c r="F37" s="13">
        <v>0.1</v>
      </c>
      <c r="G37" s="34" t="e">
        <f>G36*F37</f>
        <v>#REF!</v>
      </c>
      <c r="H37" s="47"/>
      <c r="I37" s="42" t="s">
        <v>75</v>
      </c>
    </row>
    <row r="38" spans="1:9" s="5" customFormat="1">
      <c r="A38" s="56"/>
      <c r="B38" s="49"/>
      <c r="C38" s="49"/>
      <c r="D38" s="50"/>
      <c r="E38" s="44"/>
      <c r="F38" s="45"/>
      <c r="G38" s="45"/>
      <c r="H38" s="46"/>
    </row>
    <row r="39" spans="1:9" s="7" customFormat="1" ht="52.95" customHeight="1">
      <c r="A39" s="53"/>
      <c r="B39" s="54"/>
      <c r="C39" s="54"/>
      <c r="D39" s="55"/>
      <c r="E39" s="136" t="s">
        <v>76</v>
      </c>
      <c r="F39" s="137"/>
      <c r="G39" s="52" t="e">
        <f>G35+G37</f>
        <v>#REF!</v>
      </c>
      <c r="H39" s="48"/>
      <c r="I39" s="5"/>
    </row>
  </sheetData>
  <mergeCells count="16">
    <mergeCell ref="E39:F39"/>
    <mergeCell ref="E35:F35"/>
    <mergeCell ref="G6:G8"/>
    <mergeCell ref="A9:H9"/>
    <mergeCell ref="A5:H5"/>
    <mergeCell ref="A6:A8"/>
    <mergeCell ref="B6:B8"/>
    <mergeCell ref="C6:C8"/>
    <mergeCell ref="H6:H8"/>
    <mergeCell ref="E6:E8"/>
    <mergeCell ref="D7:D8"/>
    <mergeCell ref="A14:H14"/>
    <mergeCell ref="A19:H19"/>
    <mergeCell ref="A24:H24"/>
    <mergeCell ref="A29:H29"/>
    <mergeCell ref="E36:F3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CE796-2F9A-4616-BD02-5416BF3FE488}">
  <dimension ref="A1:I39"/>
  <sheetViews>
    <sheetView showGridLines="0" zoomScale="90" zoomScaleNormal="90" workbookViewId="0">
      <pane ySplit="8" topLeftCell="A21" activePane="bottomLeft" state="frozen"/>
      <selection pane="bottomLeft" activeCell="A4" sqref="A4"/>
    </sheetView>
  </sheetViews>
  <sheetFormatPr defaultColWidth="29.33203125" defaultRowHeight="14.4"/>
  <cols>
    <col min="1" max="1" width="41.109375" style="4" customWidth="1"/>
    <col min="2" max="3" width="10.6640625" style="1" customWidth="1"/>
    <col min="4" max="4" width="21.5546875" style="2" customWidth="1"/>
    <col min="5" max="5" width="20.44140625" style="2" bestFit="1" customWidth="1"/>
    <col min="6" max="6" width="13.5546875" style="3" customWidth="1"/>
    <col min="7" max="7" width="12.109375" style="3" customWidth="1"/>
    <col min="8" max="8" width="101.5546875" style="4" bestFit="1" customWidth="1"/>
    <col min="9" max="9" width="58.6640625" style="4" customWidth="1"/>
    <col min="10" max="16384" width="29.33203125" style="4"/>
  </cols>
  <sheetData>
    <row r="1" spans="1:9" ht="18">
      <c r="A1" s="80" t="s">
        <v>77</v>
      </c>
      <c r="B1" s="81"/>
      <c r="C1" s="82"/>
      <c r="D1" s="83"/>
      <c r="E1" s="83"/>
    </row>
    <row r="2" spans="1:9" ht="18">
      <c r="A2" s="84" t="s">
        <v>78</v>
      </c>
      <c r="B2" s="81"/>
      <c r="C2" s="82"/>
      <c r="D2" s="83"/>
      <c r="E2" s="83"/>
      <c r="F2" s="4"/>
    </row>
    <row r="3" spans="1:9">
      <c r="A3" s="79" t="s">
        <v>17</v>
      </c>
    </row>
    <row r="4" spans="1:9" ht="28.8">
      <c r="A4" s="35" t="s">
        <v>18</v>
      </c>
    </row>
    <row r="5" spans="1:9" ht="30.6" customHeight="1">
      <c r="A5" s="146" t="s">
        <v>80</v>
      </c>
      <c r="B5" s="147"/>
      <c r="C5" s="147"/>
      <c r="D5" s="147"/>
      <c r="E5" s="147"/>
      <c r="F5" s="147"/>
      <c r="G5" s="147"/>
      <c r="H5" s="148"/>
    </row>
    <row r="6" spans="1:9" s="39" customFormat="1" ht="28.8">
      <c r="A6" s="149" t="s">
        <v>20</v>
      </c>
      <c r="B6" s="127" t="s">
        <v>21</v>
      </c>
      <c r="C6" s="127" t="s">
        <v>22</v>
      </c>
      <c r="D6" s="37" t="s">
        <v>23</v>
      </c>
      <c r="E6" s="127" t="s">
        <v>24</v>
      </c>
      <c r="F6" s="40" t="s">
        <v>25</v>
      </c>
      <c r="G6" s="127" t="s">
        <v>26</v>
      </c>
      <c r="H6" s="130" t="s">
        <v>27</v>
      </c>
    </row>
    <row r="7" spans="1:9" s="39" customFormat="1" ht="48" customHeight="1">
      <c r="A7" s="150"/>
      <c r="B7" s="128"/>
      <c r="C7" s="128"/>
      <c r="D7" s="133" t="s">
        <v>81</v>
      </c>
      <c r="E7" s="128"/>
      <c r="F7" s="41" t="s">
        <v>79</v>
      </c>
      <c r="G7" s="128"/>
      <c r="H7" s="131"/>
    </row>
    <row r="8" spans="1:9" s="6" customFormat="1" ht="25.95" customHeight="1">
      <c r="A8" s="151"/>
      <c r="B8" s="129"/>
      <c r="C8" s="129"/>
      <c r="D8" s="133"/>
      <c r="E8" s="129"/>
      <c r="F8" s="114">
        <v>365</v>
      </c>
      <c r="G8" s="129"/>
      <c r="H8" s="132"/>
    </row>
    <row r="9" spans="1:9" s="5" customFormat="1" ht="18">
      <c r="A9" s="140" t="s">
        <v>30</v>
      </c>
      <c r="B9" s="141"/>
      <c r="C9" s="141"/>
      <c r="D9" s="141"/>
      <c r="E9" s="141"/>
      <c r="F9" s="141"/>
      <c r="G9" s="141"/>
      <c r="H9" s="142"/>
    </row>
    <row r="10" spans="1:9">
      <c r="A10" s="15"/>
      <c r="B10" s="16"/>
      <c r="C10" s="16"/>
      <c r="D10" s="17"/>
      <c r="E10" s="38"/>
      <c r="F10" s="18">
        <f>E10/$F$8</f>
        <v>0</v>
      </c>
      <c r="G10" s="19"/>
      <c r="H10" s="20"/>
      <c r="I10" s="36"/>
    </row>
    <row r="11" spans="1:9">
      <c r="A11" s="21"/>
      <c r="B11" s="16"/>
      <c r="C11" s="22"/>
      <c r="D11" s="23"/>
      <c r="E11" s="38"/>
      <c r="F11" s="18">
        <f t="shared" ref="F11" si="0">E11/$F$8</f>
        <v>0</v>
      </c>
      <c r="G11" s="25"/>
      <c r="H11" s="26"/>
      <c r="I11" s="36"/>
    </row>
    <row r="12" spans="1:9">
      <c r="A12" s="21"/>
      <c r="B12" s="16"/>
      <c r="C12" s="22"/>
      <c r="D12" s="23"/>
      <c r="E12" s="38"/>
      <c r="F12" s="18">
        <f>E12/$F$8</f>
        <v>0</v>
      </c>
      <c r="G12" s="25"/>
      <c r="H12" s="27"/>
      <c r="I12" s="5"/>
    </row>
    <row r="13" spans="1:9" ht="28.8">
      <c r="A13" s="11" t="s">
        <v>36</v>
      </c>
      <c r="B13" s="75"/>
      <c r="C13" s="76"/>
      <c r="D13" s="77"/>
      <c r="E13" s="77"/>
      <c r="F13" s="78"/>
      <c r="G13" s="12">
        <f>SUM(G10:G12)</f>
        <v>0</v>
      </c>
      <c r="H13" s="9"/>
      <c r="I13" s="5"/>
    </row>
    <row r="14" spans="1:9" ht="18">
      <c r="A14" s="143" t="s">
        <v>37</v>
      </c>
      <c r="B14" s="144"/>
      <c r="C14" s="144"/>
      <c r="D14" s="144"/>
      <c r="E14" s="144"/>
      <c r="F14" s="144"/>
      <c r="G14" s="144"/>
      <c r="H14" s="145"/>
      <c r="I14" s="5"/>
    </row>
    <row r="15" spans="1:9">
      <c r="A15" s="28"/>
      <c r="B15" s="22"/>
      <c r="C15" s="22"/>
      <c r="D15" s="23"/>
      <c r="E15" s="38"/>
      <c r="F15" s="29">
        <f>E15/$F$8</f>
        <v>0</v>
      </c>
      <c r="G15" s="25"/>
      <c r="H15" s="26"/>
      <c r="I15" s="36"/>
    </row>
    <row r="16" spans="1:9">
      <c r="A16" s="28"/>
      <c r="B16" s="22"/>
      <c r="C16" s="22"/>
      <c r="D16" s="23"/>
      <c r="E16" s="38"/>
      <c r="F16" s="29">
        <f>E16/$F$8</f>
        <v>0</v>
      </c>
      <c r="G16" s="25"/>
      <c r="H16" s="26"/>
      <c r="I16" s="36"/>
    </row>
    <row r="17" spans="1:9">
      <c r="A17" s="28"/>
      <c r="B17" s="22"/>
      <c r="C17" s="22"/>
      <c r="D17" s="23"/>
      <c r="E17" s="38"/>
      <c r="F17" s="29">
        <f>E17/$F$8</f>
        <v>0</v>
      </c>
      <c r="G17" s="25"/>
      <c r="H17" s="27"/>
      <c r="I17" s="5"/>
    </row>
    <row r="18" spans="1:9" ht="28.8">
      <c r="A18" s="11" t="s">
        <v>44</v>
      </c>
      <c r="B18" s="75"/>
      <c r="C18" s="76"/>
      <c r="D18" s="77"/>
      <c r="E18" s="77"/>
      <c r="F18" s="78"/>
      <c r="G18" s="12">
        <f>SUM(G15:G17)</f>
        <v>0</v>
      </c>
      <c r="H18" s="9"/>
      <c r="I18" s="5"/>
    </row>
    <row r="19" spans="1:9" ht="18">
      <c r="A19" s="143" t="s">
        <v>45</v>
      </c>
      <c r="B19" s="144"/>
      <c r="C19" s="144"/>
      <c r="D19" s="144"/>
      <c r="E19" s="144"/>
      <c r="F19" s="144"/>
      <c r="G19" s="144"/>
      <c r="H19" s="145"/>
      <c r="I19" s="5"/>
    </row>
    <row r="20" spans="1:9">
      <c r="A20" s="28"/>
      <c r="B20" s="22"/>
      <c r="C20" s="22"/>
      <c r="D20" s="23"/>
      <c r="E20" s="38"/>
      <c r="F20" s="29">
        <f>E20/$F$8</f>
        <v>0</v>
      </c>
      <c r="G20" s="25"/>
      <c r="H20" s="26"/>
      <c r="I20" s="36"/>
    </row>
    <row r="21" spans="1:9">
      <c r="A21" s="28"/>
      <c r="B21" s="22"/>
      <c r="C21" s="22"/>
      <c r="D21" s="23"/>
      <c r="E21" s="38"/>
      <c r="F21" s="29">
        <f>E21/$F$8</f>
        <v>0</v>
      </c>
      <c r="G21" s="25"/>
      <c r="H21" s="26"/>
      <c r="I21" s="36"/>
    </row>
    <row r="22" spans="1:9">
      <c r="A22" s="28"/>
      <c r="B22" s="22"/>
      <c r="C22" s="22"/>
      <c r="D22" s="23"/>
      <c r="E22" s="38"/>
      <c r="F22" s="29">
        <f>E22/$F$8</f>
        <v>0</v>
      </c>
      <c r="G22" s="25"/>
      <c r="H22" s="26"/>
      <c r="I22" s="14"/>
    </row>
    <row r="23" spans="1:9" ht="28.8">
      <c r="A23" s="11" t="s">
        <v>49</v>
      </c>
      <c r="B23" s="75"/>
      <c r="C23" s="76"/>
      <c r="D23" s="77"/>
      <c r="E23" s="77"/>
      <c r="F23" s="78"/>
      <c r="G23" s="12">
        <f>SUM(G20:G22)</f>
        <v>0</v>
      </c>
      <c r="H23" s="9"/>
      <c r="I23" s="5"/>
    </row>
    <row r="24" spans="1:9" ht="18">
      <c r="A24" s="143" t="s">
        <v>50</v>
      </c>
      <c r="B24" s="144"/>
      <c r="C24" s="144"/>
      <c r="D24" s="144"/>
      <c r="E24" s="144"/>
      <c r="F24" s="144"/>
      <c r="G24" s="144"/>
      <c r="H24" s="145"/>
      <c r="I24" s="5"/>
    </row>
    <row r="25" spans="1:9">
      <c r="A25" s="28"/>
      <c r="B25" s="22"/>
      <c r="C25" s="22"/>
      <c r="D25" s="30"/>
      <c r="E25" s="38"/>
      <c r="F25" s="24">
        <f>E25/$F$8</f>
        <v>0</v>
      </c>
      <c r="G25" s="25"/>
      <c r="H25" s="26"/>
      <c r="I25" s="36"/>
    </row>
    <row r="26" spans="1:9">
      <c r="A26" s="28"/>
      <c r="B26" s="22"/>
      <c r="C26" s="22"/>
      <c r="D26" s="31"/>
      <c r="E26" s="38"/>
      <c r="F26" s="24">
        <f t="shared" ref="F26:F27" si="1">E26/$F$8</f>
        <v>0</v>
      </c>
      <c r="G26" s="25"/>
      <c r="H26" s="26"/>
      <c r="I26" s="36"/>
    </row>
    <row r="27" spans="1:9">
      <c r="A27" s="28"/>
      <c r="B27" s="22"/>
      <c r="C27" s="22"/>
      <c r="D27" s="31"/>
      <c r="E27" s="38"/>
      <c r="F27" s="24">
        <f t="shared" si="1"/>
        <v>0</v>
      </c>
      <c r="G27" s="25"/>
      <c r="H27" s="26"/>
      <c r="I27" s="14"/>
    </row>
    <row r="28" spans="1:9" ht="28.8">
      <c r="A28" s="11" t="s">
        <v>60</v>
      </c>
      <c r="B28" s="75"/>
      <c r="C28" s="76"/>
      <c r="D28" s="77"/>
      <c r="E28" s="77"/>
      <c r="F28" s="78"/>
      <c r="G28" s="12">
        <f>SUM(G25:G27)</f>
        <v>0</v>
      </c>
      <c r="H28" s="9"/>
      <c r="I28" s="5"/>
    </row>
    <row r="29" spans="1:9" ht="36" customHeight="1">
      <c r="A29" s="140" t="s">
        <v>61</v>
      </c>
      <c r="B29" s="141"/>
      <c r="C29" s="141"/>
      <c r="D29" s="141"/>
      <c r="E29" s="141"/>
      <c r="F29" s="141"/>
      <c r="G29" s="141"/>
      <c r="H29" s="142"/>
      <c r="I29" s="5"/>
    </row>
    <row r="30" spans="1:9">
      <c r="A30" s="32"/>
      <c r="B30" s="22"/>
      <c r="C30" s="22"/>
      <c r="D30" s="23"/>
      <c r="E30" s="38"/>
      <c r="F30" s="29">
        <f>E30/$F$8</f>
        <v>0</v>
      </c>
      <c r="G30" s="25"/>
      <c r="H30" s="26"/>
      <c r="I30" s="36"/>
    </row>
    <row r="31" spans="1:9">
      <c r="A31" s="33"/>
      <c r="B31" s="43"/>
      <c r="C31" s="22"/>
      <c r="D31" s="23"/>
      <c r="E31" s="38"/>
      <c r="F31" s="29">
        <f t="shared" ref="F31:F32" si="2">E31/$F$8</f>
        <v>0</v>
      </c>
      <c r="G31" s="25"/>
      <c r="H31" s="26"/>
      <c r="I31" s="36"/>
    </row>
    <row r="32" spans="1:9">
      <c r="A32" s="32"/>
      <c r="B32" s="22"/>
      <c r="C32" s="22"/>
      <c r="D32" s="23"/>
      <c r="E32" s="38"/>
      <c r="F32" s="29">
        <f t="shared" si="2"/>
        <v>0</v>
      </c>
      <c r="G32" s="25"/>
      <c r="H32" s="27"/>
      <c r="I32" s="5"/>
    </row>
    <row r="33" spans="1:9" ht="28.8">
      <c r="A33" s="10" t="s">
        <v>70</v>
      </c>
      <c r="B33" s="75"/>
      <c r="C33" s="76"/>
      <c r="D33" s="77"/>
      <c r="E33" s="77"/>
      <c r="F33" s="78"/>
      <c r="G33" s="12">
        <f>SUM(G30:G32)</f>
        <v>0</v>
      </c>
      <c r="H33" s="9"/>
      <c r="I33" s="5"/>
    </row>
    <row r="34" spans="1:9" s="5" customFormat="1">
      <c r="A34" s="57"/>
      <c r="B34" s="49"/>
      <c r="C34" s="49"/>
      <c r="D34" s="50"/>
      <c r="E34" s="50"/>
      <c r="F34" s="51"/>
      <c r="G34" s="45"/>
      <c r="H34" s="46"/>
    </row>
    <row r="35" spans="1:9" s="5" customFormat="1" ht="43.2" customHeight="1">
      <c r="A35" s="57"/>
      <c r="B35" s="49"/>
      <c r="C35" s="49"/>
      <c r="D35" s="50"/>
      <c r="E35" s="134" t="s">
        <v>71</v>
      </c>
      <c r="F35" s="135"/>
      <c r="G35" s="8">
        <f>G13+G18+G23+G28+G33</f>
        <v>0</v>
      </c>
      <c r="H35" s="47"/>
    </row>
    <row r="36" spans="1:9" s="5" customFormat="1" ht="72">
      <c r="A36" s="57"/>
      <c r="B36" s="49"/>
      <c r="C36" s="49"/>
      <c r="D36" s="50"/>
      <c r="E36" s="134" t="s">
        <v>72</v>
      </c>
      <c r="F36" s="135"/>
      <c r="G36" s="34">
        <f>G13+G18+G23+G28+G33-G31</f>
        <v>0</v>
      </c>
      <c r="H36" s="47"/>
      <c r="I36" s="42" t="s">
        <v>73</v>
      </c>
    </row>
    <row r="37" spans="1:9" s="5" customFormat="1" ht="28.8">
      <c r="A37" s="57"/>
      <c r="B37" s="49"/>
      <c r="C37" s="49"/>
      <c r="E37" s="58" t="s">
        <v>74</v>
      </c>
      <c r="F37" s="13">
        <v>0.1</v>
      </c>
      <c r="G37" s="34">
        <f>G36*F37</f>
        <v>0</v>
      </c>
      <c r="H37" s="47"/>
      <c r="I37" s="42"/>
    </row>
    <row r="38" spans="1:9" s="5" customFormat="1">
      <c r="A38" s="56"/>
      <c r="B38" s="49"/>
      <c r="C38" s="49"/>
      <c r="D38" s="50"/>
      <c r="E38" s="44"/>
      <c r="F38" s="45"/>
      <c r="G38" s="45"/>
      <c r="H38" s="46"/>
    </row>
    <row r="39" spans="1:9" s="7" customFormat="1" ht="52.95" customHeight="1">
      <c r="A39" s="53"/>
      <c r="B39" s="54"/>
      <c r="C39" s="54"/>
      <c r="D39" s="55"/>
      <c r="E39" s="136" t="s">
        <v>82</v>
      </c>
      <c r="F39" s="137"/>
      <c r="G39" s="52">
        <f>G35+G37</f>
        <v>0</v>
      </c>
      <c r="H39" s="48"/>
      <c r="I39" s="5"/>
    </row>
  </sheetData>
  <mergeCells count="16">
    <mergeCell ref="A5:H5"/>
    <mergeCell ref="A6:A8"/>
    <mergeCell ref="B6:B8"/>
    <mergeCell ref="C6:C8"/>
    <mergeCell ref="E6:E8"/>
    <mergeCell ref="G6:G8"/>
    <mergeCell ref="H6:H8"/>
    <mergeCell ref="D7:D8"/>
    <mergeCell ref="E36:F36"/>
    <mergeCell ref="E39:F39"/>
    <mergeCell ref="A9:H9"/>
    <mergeCell ref="A14:H14"/>
    <mergeCell ref="A19:H19"/>
    <mergeCell ref="A24:H24"/>
    <mergeCell ref="A29:H29"/>
    <mergeCell ref="E35:F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CD167-4167-4539-8025-02F3149DFC65}">
  <dimension ref="A1:D8"/>
  <sheetViews>
    <sheetView workbookViewId="0"/>
  </sheetViews>
  <sheetFormatPr defaultColWidth="8.88671875" defaultRowHeight="14.4"/>
  <cols>
    <col min="1" max="1" width="25.44140625" style="60" customWidth="1"/>
    <col min="2" max="3" width="25.6640625" style="59" customWidth="1"/>
    <col min="4" max="4" width="20.33203125" style="59" customWidth="1"/>
    <col min="5" max="16384" width="8.88671875" style="59"/>
  </cols>
  <sheetData>
    <row r="1" spans="1:4" ht="40.200000000000003" customHeight="1">
      <c r="A1" s="63" t="s">
        <v>83</v>
      </c>
      <c r="B1" s="63" t="s">
        <v>84</v>
      </c>
      <c r="C1" s="63" t="s">
        <v>85</v>
      </c>
      <c r="D1" s="63" t="s">
        <v>86</v>
      </c>
    </row>
    <row r="2" spans="1:4" ht="28.8">
      <c r="A2" s="61" t="s">
        <v>87</v>
      </c>
      <c r="B2" s="64">
        <f>'Szerk.Fejlesztés#Ed.Development'!G13</f>
        <v>0</v>
      </c>
      <c r="C2" s="64">
        <f>'Közönségelérés#Comm.Engagement'!G13</f>
        <v>0</v>
      </c>
      <c r="D2" s="73">
        <f>SUM(B2:C2)</f>
        <v>0</v>
      </c>
    </row>
    <row r="3" spans="1:4" ht="28.8">
      <c r="A3" s="61" t="s">
        <v>88</v>
      </c>
      <c r="B3" s="64">
        <f>'Szerk.Fejlesztés#Ed.Development'!G18</f>
        <v>0</v>
      </c>
      <c r="C3" s="64">
        <f>'Közönségelérés#Comm.Engagement'!G18</f>
        <v>0</v>
      </c>
      <c r="D3" s="73">
        <f t="shared" ref="D3:D7" si="0">SUM(B3:C3)</f>
        <v>0</v>
      </c>
    </row>
    <row r="4" spans="1:4" ht="28.8">
      <c r="A4" s="61" t="s">
        <v>89</v>
      </c>
      <c r="B4" s="64">
        <f>'Szerk.Fejlesztés#Ed.Development'!G23</f>
        <v>0</v>
      </c>
      <c r="C4" s="64">
        <f>'Közönségelérés#Comm.Engagement'!G23</f>
        <v>0</v>
      </c>
      <c r="D4" s="73">
        <f t="shared" si="0"/>
        <v>0</v>
      </c>
    </row>
    <row r="5" spans="1:4" ht="28.8">
      <c r="A5" s="61" t="s">
        <v>90</v>
      </c>
      <c r="B5" s="64">
        <f>'Szerk.Fejlesztés#Ed.Development'!G28</f>
        <v>0</v>
      </c>
      <c r="C5" s="64">
        <f>'Közönségelérés#Comm.Engagement'!G28</f>
        <v>0</v>
      </c>
      <c r="D5" s="73">
        <f t="shared" si="0"/>
        <v>0</v>
      </c>
    </row>
    <row r="6" spans="1:4" ht="28.8">
      <c r="A6" s="61" t="s">
        <v>91</v>
      </c>
      <c r="B6" s="64">
        <f>'Szerk.Fejlesztés#Ed.Development'!G33</f>
        <v>0</v>
      </c>
      <c r="C6" s="64">
        <f>'Közönségelérés#Comm.Engagement'!G33</f>
        <v>0</v>
      </c>
      <c r="D6" s="73">
        <f t="shared" si="0"/>
        <v>0</v>
      </c>
    </row>
    <row r="7" spans="1:4" ht="28.8">
      <c r="A7" s="61" t="s">
        <v>92</v>
      </c>
      <c r="B7" s="64" t="e">
        <f>'Szerk.Fejlesztés#Ed.Development'!G37</f>
        <v>#REF!</v>
      </c>
      <c r="C7" s="64">
        <f>'Közönségelérés#Comm.Engagement'!G37</f>
        <v>0</v>
      </c>
      <c r="D7" s="73" t="e">
        <f t="shared" si="0"/>
        <v>#REF!</v>
      </c>
    </row>
    <row r="8" spans="1:4" ht="28.8">
      <c r="A8" s="62" t="s">
        <v>93</v>
      </c>
      <c r="B8" s="65" t="e">
        <f>SUM(B2:B7)</f>
        <v>#REF!</v>
      </c>
      <c r="C8" s="65">
        <f>SUM(C2:C7)</f>
        <v>0</v>
      </c>
      <c r="D8" s="74" t="e">
        <f>SUM(D2:D7)</f>
        <v>#REF!</v>
      </c>
    </row>
  </sheetData>
  <sheetProtection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E28F4CE5553F6488C5B271882E37BD9" ma:contentTypeVersion="10" ma:contentTypeDescription="Create a new document." ma:contentTypeScope="" ma:versionID="0ae8a3505c9aee103758a62c2bad1a73">
  <xsd:schema xmlns:xsd="http://www.w3.org/2001/XMLSchema" xmlns:xs="http://www.w3.org/2001/XMLSchema" xmlns:p="http://schemas.microsoft.com/office/2006/metadata/properties" xmlns:ns2="7f22c718-1bbc-4dd2-931d-687d33ba92e5" xmlns:ns3="cf961f78-15aa-49bc-ae2e-168d413cf73e" targetNamespace="http://schemas.microsoft.com/office/2006/metadata/properties" ma:root="true" ma:fieldsID="ef102779ef8e476ac404c9a82f731617" ns2:_="" ns3:_="">
    <xsd:import namespace="7f22c718-1bbc-4dd2-931d-687d33ba92e5"/>
    <xsd:import namespace="cf961f78-15aa-49bc-ae2e-168d413cf73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22c718-1bbc-4dd2-931d-687d33ba92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f961f78-15aa-49bc-ae2e-168d413cf73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02DEAE-1A9E-47CA-8C7A-B9187C2C708C}">
  <ds:schemaRefs>
    <ds:schemaRef ds:uri="http://schemas.microsoft.com/sharepoint/v3/contenttype/forms"/>
  </ds:schemaRefs>
</ds:datastoreItem>
</file>

<file path=customXml/itemProps2.xml><?xml version="1.0" encoding="utf-8"?>
<ds:datastoreItem xmlns:ds="http://schemas.openxmlformats.org/officeDocument/2006/customXml" ds:itemID="{3748D8C4-739F-4F58-B6B4-63CAE9E306A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C063963-26B2-4FC7-AD1D-8D05EB1A6A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22c718-1bbc-4dd2-931d-687d33ba92e5"/>
    <ds:schemaRef ds:uri="cf961f78-15aa-49bc-ae2e-168d413cf7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Útmutató#Guidance</vt:lpstr>
      <vt:lpstr>Példa#Example</vt:lpstr>
      <vt:lpstr>Szerk.Fejlesztés#Ed.Development</vt:lpstr>
      <vt:lpstr>Közönségelérés#Comm.Engagement</vt:lpstr>
      <vt:lpstr>Összefoglaló#BudgetSummary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Greta Balazs</dc:creator>
  <cp:keywords/>
  <dc:description/>
  <cp:lastModifiedBy>Peter Visnovitz</cp:lastModifiedBy>
  <cp:revision/>
  <dcterms:created xsi:type="dcterms:W3CDTF">2023-04-05T09:39:42Z</dcterms:created>
  <dcterms:modified xsi:type="dcterms:W3CDTF">2024-10-25T21:51:00Z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0x010100EE28F4CE5553F6488C5B271882E37BD9</vt:lpwstr>
  </property>
</Properties>
</file>